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03" activeTab="1"/>
  </bookViews>
  <sheets>
    <sheet name="報告票" sheetId="1" r:id="rId1"/>
    <sheet name="記入例" sheetId="2" r:id="rId2"/>
  </sheets>
  <definedNames>
    <definedName name="_xlfn.IFERROR" hidden="1">#NAME?</definedName>
    <definedName name="_xlnm.Print_Area" localSheetId="1">'記入例'!$A:$W</definedName>
  </definedNames>
  <calcPr fullCalcOnLoad="1"/>
</workbook>
</file>

<file path=xl/comments1.xml><?xml version="1.0" encoding="utf-8"?>
<comments xmlns="http://schemas.openxmlformats.org/spreadsheetml/2006/main">
  <authors>
    <author>後藤 純保</author>
    <author>tani-133f</author>
  </authors>
  <commentList>
    <comment ref="I1" authorId="0">
      <text>
        <r>
          <rPr>
            <sz val="12"/>
            <rFont val="ＭＳ Ｐゴシック"/>
            <family val="3"/>
          </rPr>
          <t>初回以降（7日目以降）の場合、NO.2、NO.3・・・と選択してください。</t>
        </r>
      </text>
    </comment>
    <comment ref="C9" authorId="1">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F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I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L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O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U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R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List>
</comments>
</file>

<file path=xl/comments2.xml><?xml version="1.0" encoding="utf-8"?>
<comments xmlns="http://schemas.openxmlformats.org/spreadsheetml/2006/main">
  <authors>
    <author>後藤 純保</author>
    <author>tani-133f</author>
  </authors>
  <commentList>
    <comment ref="H1" authorId="0">
      <text>
        <r>
          <rPr>
            <sz val="12"/>
            <rFont val="ＭＳ Ｐゴシック"/>
            <family val="3"/>
          </rPr>
          <t>初回以降（7日目以降）の場合、NO.2、NO.3・・・と選択してください。</t>
        </r>
      </text>
    </comment>
    <comment ref="Q2"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2017年10月20日（月）　と変換されます。</t>
        </r>
      </text>
    </comment>
    <comment ref="C9" authorId="1">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F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I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L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O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R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 ref="U9" authorId="0">
      <text>
        <r>
          <rPr>
            <b/>
            <sz val="12"/>
            <rFont val="ＭＳ Ｐゴシック"/>
            <family val="3"/>
          </rPr>
          <t>日付の入力の方法</t>
        </r>
        <r>
          <rPr>
            <sz val="12"/>
            <rFont val="ＭＳ Ｐゴシック"/>
            <family val="3"/>
          </rPr>
          <t xml:space="preserve">
</t>
        </r>
        <r>
          <rPr>
            <b/>
            <sz val="12"/>
            <rFont val="ＭＳ Ｐゴシック"/>
            <family val="3"/>
          </rPr>
          <t>月</t>
        </r>
        <r>
          <rPr>
            <sz val="12"/>
            <rFont val="ＭＳ Ｐゴシック"/>
            <family val="3"/>
          </rPr>
          <t xml:space="preserve">を入力。
</t>
        </r>
        <r>
          <rPr>
            <b/>
            <sz val="12"/>
            <rFont val="ＭＳ Ｐゴシック"/>
            <family val="3"/>
          </rPr>
          <t>スラッシュ</t>
        </r>
        <r>
          <rPr>
            <sz val="12"/>
            <rFont val="ＭＳ Ｐゴシック"/>
            <family val="3"/>
          </rPr>
          <t xml:space="preserve">を入力。
</t>
        </r>
        <r>
          <rPr>
            <b/>
            <sz val="12"/>
            <rFont val="ＭＳ Ｐゴシック"/>
            <family val="3"/>
          </rPr>
          <t>日</t>
        </r>
        <r>
          <rPr>
            <sz val="12"/>
            <rFont val="ＭＳ Ｐゴシック"/>
            <family val="3"/>
          </rPr>
          <t>を入力。
例：10/20　と入力すると
⇒　2014年10月20日（月）　と変換されます。</t>
        </r>
      </text>
    </comment>
  </commentList>
</comments>
</file>

<file path=xl/sharedStrings.xml><?xml version="1.0" encoding="utf-8"?>
<sst xmlns="http://schemas.openxmlformats.org/spreadsheetml/2006/main" count="91" uniqueCount="35">
  <si>
    <t>担当者名</t>
  </si>
  <si>
    <t>電話番号</t>
  </si>
  <si>
    <t>施設名</t>
  </si>
  <si>
    <t>合計</t>
  </si>
  <si>
    <t>※</t>
  </si>
  <si>
    <t>小計</t>
  </si>
  <si>
    <t>クラス・
集団名等</t>
  </si>
  <si>
    <t>在籍数</t>
  </si>
  <si>
    <t>職員
（常勤）</t>
  </si>
  <si>
    <t xml:space="preserve">
（非常勤）</t>
  </si>
  <si>
    <t>　記入の必要はありません。自動計算されます。</t>
  </si>
  <si>
    <t>報告日</t>
  </si>
  <si>
    <t>NO.1</t>
  </si>
  <si>
    <t>0歳児クラス</t>
  </si>
  <si>
    <t>2歳児クラス</t>
  </si>
  <si>
    <t>1階フロアー集団</t>
  </si>
  <si>
    <t>通院グループ</t>
  </si>
  <si>
    <t>北区○○保育園</t>
  </si>
  <si>
    <t>●○　●○</t>
  </si>
  <si>
    <t>月　　日　（　）</t>
  </si>
  <si>
    <t>月　　日　（　）</t>
  </si>
  <si>
    <t>NO.1</t>
  </si>
  <si>
    <t>03-3919-3102</t>
  </si>
  <si>
    <t>年　　　月　　　日（　　）</t>
  </si>
  <si>
    <t>在籍数に対する新疾患者の割合（％）</t>
  </si>
  <si>
    <t>うち
新規発生</t>
  </si>
  <si>
    <t>在籍数に対する新規発生の割合（％）</t>
  </si>
  <si>
    <t>発熱・発疹・感冒症状等患者</t>
  </si>
  <si>
    <t>新型コロナウイルス感染症集団発生　報告票</t>
  </si>
  <si>
    <t>検査において新型コロナウイルス感染症の陽性が判明し
以下の条件のいずれかに該当する場合に報告をお願いします。
　ア. 同一感染症またはそれによると疑われる死亡者または重篤患者がが１週間以内に２名以上の発生した場合
　イ. 同一感染症の患者またはそれらが疑われる者が10名以上または全利用者の半数以上の発生した場合
　ウ. ア・イに該当しない場合でも通常の発生動向を上回る感染症の発生が疑われ、施設長が報告を必要と認めた場合 
　なお、報告にあたっては、園医または施設医等への相談、報告も重ねてお願いします。</t>
  </si>
  <si>
    <t>発熱・感冒症状等患者</t>
  </si>
  <si>
    <t>うち
新規
陽性判明</t>
  </si>
  <si>
    <t>新型コロナウイルス感染症集団発生　報告票</t>
  </si>
  <si>
    <t>※ご記入にあたって
・「発熱・感冒症状等患者」欄はその日に発熱・感冒症状等を呈している利用者数を、「うち新規陽性判明者」欄は新たに検査にて新型コロナウイルス感染症陽性が判明した利用者数を
ご記入ください。
・ 報告書はE-mail（kansen@city.kita.lg.jp）に添付しての報告をお願いします。なお初回報告時には、保健所に電話（03-3919-3102）にて概要をご説明ください。
・ 当報告票には、報告の必要が生じる前の状況についても、１人目の該当者が生じた状況から遡って記入をお願いします。
・報告は治癒・終息するまで午前１１時までに毎日お願いします。
・土曜・日曜・祝日を挟む場合、その日の分も記入をお願いします（土曜・日曜・祝日に発生した件数を月曜日にまとめての計上はしないでください）</t>
  </si>
  <si>
    <t>検査において新型コロナウイルス感染症の陽性が判明し
以下の条件のいずれかに該当する場合に報告をお願いします。
　ア. 同一感染症またはそれによると疑われる死亡者または重篤患者が１週間以内に２名以上発生した場合
　イ. 同一感染症の患者またはそれらが疑われる者が10名以上または全利用者の半数以上発生した場合
　ウ. ア・イに該当しない場合でも通常の発生動向を上回る感染症の発生が疑われ、施設長が報告を必要と認めた場合 
　なお、報告にあたっては、園医または施設医等への相談、報告も重ねてお願いします。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</si>
</sst>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quot;月&quot;d&quot;日&quot;;@"/>
    <numFmt numFmtId="178" formatCode="0_);[Red]\(0\)"/>
    <numFmt numFmtId="179" formatCode="0.0%"/>
    <numFmt numFmtId="180" formatCode="yyyy&quot;年&quot;m&quot;月&quot;d&quot;日&quot;\(aaa\)"/>
    <numFmt numFmtId="181" formatCode="0;\-0;;@&quot;」&quot;"/>
    <numFmt numFmtId="182" formatCode="0_ "/>
    <numFmt numFmtId="183" formatCode="mmm\-yyyy"/>
  </numFmts>
  <fonts count="46">
    <font>
      <sz val="11"/>
      <name val="ＭＳ Ｐゴシック"/>
      <family val="3"/>
    </font>
    <font>
      <sz val="11"/>
      <color indexed="8"/>
      <name val="ＭＳ Ｐゴシック"/>
      <family val="3"/>
    </font>
    <font>
      <sz val="6"/>
      <name val="ＭＳ Ｐゴシック"/>
      <family val="3"/>
    </font>
    <font>
      <sz val="9"/>
      <name val="ＭＳ Ｐゴシック"/>
      <family val="3"/>
    </font>
    <font>
      <b/>
      <sz val="16"/>
      <name val="ＭＳ Ｐゴシック"/>
      <family val="3"/>
    </font>
    <font>
      <sz val="12"/>
      <name val="ＭＳ Ｐゴシック"/>
      <family val="3"/>
    </font>
    <font>
      <b/>
      <sz val="14"/>
      <name val="ＭＳ Ｐゴシック"/>
      <family val="3"/>
    </font>
    <font>
      <b/>
      <sz val="12"/>
      <name val="ＭＳ Ｐゴシック"/>
      <family val="3"/>
    </font>
    <font>
      <sz val="16"/>
      <name val="ＭＳ Ｐゴシック"/>
      <family val="3"/>
    </font>
    <font>
      <b/>
      <sz val="18"/>
      <name val="ＭＳ Ｐゴシック"/>
      <family val="3"/>
    </font>
    <font>
      <sz val="12"/>
      <name val="ＭＳ ゴシック"/>
      <family val="3"/>
    </font>
    <font>
      <b/>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medium"/>
      <top style="thin"/>
      <bottom style="thin"/>
    </border>
    <border>
      <left style="thin"/>
      <right style="medium"/>
      <top style="thin"/>
      <bottom>
        <color indexed="63"/>
      </bottom>
    </border>
    <border>
      <left style="thin"/>
      <right style="medium"/>
      <top style="double"/>
      <bottom style="medium"/>
    </border>
    <border>
      <left style="medium"/>
      <right style="thin"/>
      <top style="thin"/>
      <bottom style="thin"/>
    </border>
    <border>
      <left style="thin">
        <color theme="3" tint="-0.24980999529361725"/>
      </left>
      <right style="thin">
        <color theme="3" tint="-0.24980999529361725"/>
      </right>
      <top style="thin">
        <color theme="3" tint="-0.24980999529361725"/>
      </top>
      <bottom style="thin">
        <color theme="3" tint="-0.24980999529361725"/>
      </bottom>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medium"/>
      <right style="thin"/>
      <top style="thin"/>
      <bottom>
        <color indexed="63"/>
      </bottom>
    </border>
    <border>
      <left style="medium"/>
      <right style="thin"/>
      <top style="double"/>
      <bottom style="medium"/>
    </border>
    <border>
      <left style="thin"/>
      <right style="double"/>
      <top style="thin"/>
      <bottom>
        <color indexed="63"/>
      </bottom>
    </border>
    <border>
      <left>
        <color indexed="63"/>
      </left>
      <right style="thin"/>
      <top style="thin"/>
      <bottom>
        <color indexed="63"/>
      </bottom>
    </border>
    <border>
      <left style="thin"/>
      <right style="double"/>
      <top style="double"/>
      <bottom style="medium"/>
    </border>
    <border>
      <left>
        <color indexed="63"/>
      </left>
      <right style="thin"/>
      <top style="double"/>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medium"/>
      <top>
        <color indexed="63"/>
      </top>
      <bottom style="thin"/>
    </border>
    <border>
      <left style="medium">
        <color indexed="10"/>
      </left>
      <right style="thin"/>
      <top style="medium">
        <color indexed="10"/>
      </top>
      <bottom style="medium">
        <color indexed="10"/>
      </bottom>
    </border>
    <border>
      <left>
        <color indexed="63"/>
      </left>
      <right>
        <color indexed="63"/>
      </right>
      <top style="medium">
        <color indexed="10"/>
      </top>
      <bottom style="medium">
        <color indexed="10"/>
      </bottom>
    </border>
    <border>
      <left style="thin"/>
      <right style="medium"/>
      <top style="medium">
        <color indexed="10"/>
      </top>
      <bottom style="medium">
        <color indexed="10"/>
      </bottom>
    </border>
    <border>
      <left>
        <color indexed="63"/>
      </left>
      <right style="thin"/>
      <top style="medium">
        <color indexed="10"/>
      </top>
      <bottom style="medium">
        <color indexed="10"/>
      </bottom>
    </border>
    <border>
      <left style="thin"/>
      <right style="medium">
        <color indexed="10"/>
      </right>
      <top style="medium">
        <color indexed="10"/>
      </top>
      <bottom style="medium">
        <color indexed="10"/>
      </bottom>
    </border>
    <border>
      <left>
        <color indexed="63"/>
      </left>
      <right>
        <color indexed="63"/>
      </right>
      <top style="thin"/>
      <bottom style="double"/>
    </border>
    <border>
      <left>
        <color indexed="63"/>
      </left>
      <right style="double"/>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double"/>
      <top>
        <color indexed="63"/>
      </top>
      <bottom>
        <color indexed="63"/>
      </bottom>
    </border>
    <border>
      <left>
        <color indexed="63"/>
      </left>
      <right style="double"/>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medium"/>
      <bottom>
        <color indexed="63"/>
      </bottom>
    </border>
    <border>
      <left style="double"/>
      <right>
        <color indexed="63"/>
      </right>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8">
    <xf numFmtId="0" fontId="0" fillId="0" borderId="0" xfId="0" applyAlignment="1">
      <alignment vertical="center"/>
    </xf>
    <xf numFmtId="0" fontId="0" fillId="0" borderId="0" xfId="0" applyAlignment="1">
      <alignment horizontal="center" vertical="center"/>
    </xf>
    <xf numFmtId="177" fontId="0" fillId="0" borderId="0" xfId="0" applyNumberFormat="1" applyAlignment="1">
      <alignment vertical="center"/>
    </xf>
    <xf numFmtId="178" fontId="0" fillId="0" borderId="10" xfId="0" applyNumberFormat="1" applyBorder="1" applyAlignment="1" applyProtection="1">
      <alignment horizontal="center" vertical="center"/>
      <protection locked="0"/>
    </xf>
    <xf numFmtId="0" fontId="0" fillId="0" borderId="0" xfId="0" applyAlignment="1">
      <alignment horizontal="right" vertical="center"/>
    </xf>
    <xf numFmtId="179" fontId="0" fillId="33" borderId="11" xfId="0" applyNumberFormat="1" applyFill="1" applyBorder="1" applyAlignment="1" applyProtection="1">
      <alignment horizontal="center" vertical="center"/>
      <protection/>
    </xf>
    <xf numFmtId="179" fontId="0" fillId="33" borderId="12" xfId="0" applyNumberFormat="1" applyFill="1" applyBorder="1" applyAlignment="1" applyProtection="1">
      <alignment horizontal="center" vertical="center"/>
      <protection/>
    </xf>
    <xf numFmtId="179" fontId="0" fillId="33" borderId="13" xfId="0" applyNumberFormat="1" applyFill="1" applyBorder="1" applyAlignment="1" applyProtection="1">
      <alignment horizontal="center" vertical="center"/>
      <protection/>
    </xf>
    <xf numFmtId="14" fontId="0" fillId="0" borderId="14" xfId="0" applyNumberFormat="1" applyBorder="1" applyAlignment="1" applyProtection="1">
      <alignment horizontal="center" vertical="center" wrapText="1"/>
      <protection/>
    </xf>
    <xf numFmtId="0" fontId="0" fillId="33" borderId="15"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8" fillId="0" borderId="0" xfId="0" applyFont="1" applyAlignment="1">
      <alignment vertical="center"/>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181" fontId="0" fillId="33" borderId="20" xfId="0" applyNumberFormat="1" applyFill="1" applyBorder="1" applyAlignment="1" applyProtection="1">
      <alignment horizontal="center" vertical="center"/>
      <protection/>
    </xf>
    <xf numFmtId="181" fontId="0" fillId="33" borderId="16" xfId="0" applyNumberFormat="1" applyFill="1" applyBorder="1" applyAlignment="1" applyProtection="1">
      <alignment horizontal="center" vertical="center"/>
      <protection/>
    </xf>
    <xf numFmtId="181" fontId="0" fillId="33" borderId="10" xfId="0" applyNumberFormat="1" applyFill="1" applyBorder="1" applyAlignment="1" applyProtection="1">
      <alignment horizontal="center" vertical="center"/>
      <protection/>
    </xf>
    <xf numFmtId="14" fontId="0" fillId="34" borderId="14" xfId="0" applyNumberFormat="1" applyFill="1" applyBorder="1" applyAlignment="1" applyProtection="1">
      <alignment horizontal="center" vertical="center"/>
      <protection/>
    </xf>
    <xf numFmtId="14" fontId="0" fillId="34" borderId="21" xfId="0" applyNumberFormat="1" applyFill="1" applyBorder="1" applyAlignment="1" applyProtection="1">
      <alignment horizontal="center" vertical="center"/>
      <protection/>
    </xf>
    <xf numFmtId="14" fontId="0" fillId="34" borderId="22" xfId="0" applyNumberFormat="1" applyFill="1" applyBorder="1" applyAlignment="1" applyProtection="1">
      <alignment horizontal="center" vertical="center"/>
      <protection/>
    </xf>
    <xf numFmtId="14" fontId="0" fillId="0" borderId="14" xfId="0" applyNumberFormat="1" applyBorder="1" applyAlignment="1" applyProtection="1">
      <alignment horizontal="center" vertical="center" wrapText="1"/>
      <protection locked="0"/>
    </xf>
    <xf numFmtId="181" fontId="0" fillId="35" borderId="23" xfId="0" applyNumberFormat="1" applyFill="1" applyBorder="1" applyAlignment="1" applyProtection="1">
      <alignment horizontal="center" vertical="center"/>
      <protection/>
    </xf>
    <xf numFmtId="181" fontId="0" fillId="35" borderId="24" xfId="0" applyNumberFormat="1" applyFill="1" applyBorder="1" applyAlignment="1" applyProtection="1">
      <alignment horizontal="center" vertical="center"/>
      <protection/>
    </xf>
    <xf numFmtId="181" fontId="0" fillId="33" borderId="25" xfId="0" applyNumberFormat="1" applyFill="1" applyBorder="1" applyAlignment="1" applyProtection="1">
      <alignment horizontal="center" vertical="center"/>
      <protection/>
    </xf>
    <xf numFmtId="181" fontId="0" fillId="35" borderId="26" xfId="0" applyNumberFormat="1" applyFill="1" applyBorder="1" applyAlignment="1" applyProtection="1">
      <alignment horizontal="center" vertical="center"/>
      <protection/>
    </xf>
    <xf numFmtId="181" fontId="0" fillId="33" borderId="26" xfId="0" applyNumberFormat="1" applyFill="1" applyBorder="1" applyAlignment="1" applyProtection="1">
      <alignment horizontal="center" vertical="center"/>
      <protection/>
    </xf>
    <xf numFmtId="182" fontId="0" fillId="0" borderId="20" xfId="0" applyNumberFormat="1" applyBorder="1" applyAlignment="1" applyProtection="1">
      <alignment horizontal="center" vertical="center"/>
      <protection locked="0"/>
    </xf>
    <xf numFmtId="182" fontId="0" fillId="0" borderId="16" xfId="0" applyNumberFormat="1" applyBorder="1" applyAlignment="1" applyProtection="1">
      <alignment horizontal="center" vertical="center"/>
      <protection locked="0"/>
    </xf>
    <xf numFmtId="179" fontId="0" fillId="33" borderId="27" xfId="0" applyNumberFormat="1" applyFill="1" applyBorder="1" applyAlignment="1" applyProtection="1">
      <alignment horizontal="center" vertical="center"/>
      <protection/>
    </xf>
    <xf numFmtId="182" fontId="0" fillId="0" borderId="24" xfId="0" applyNumberFormat="1" applyBorder="1" applyAlignment="1" applyProtection="1">
      <alignment horizontal="center" vertical="center"/>
      <protection locked="0"/>
    </xf>
    <xf numFmtId="182" fontId="0" fillId="0" borderId="28" xfId="0" applyNumberFormat="1" applyBorder="1" applyAlignment="1" applyProtection="1">
      <alignment horizontal="center" vertical="center"/>
      <protection locked="0"/>
    </xf>
    <xf numFmtId="182" fontId="0" fillId="0" borderId="29" xfId="0" applyNumberFormat="1" applyBorder="1" applyAlignment="1" applyProtection="1">
      <alignment horizontal="center" vertical="center"/>
      <protection locked="0"/>
    </xf>
    <xf numFmtId="182" fontId="0" fillId="0" borderId="18" xfId="0" applyNumberFormat="1" applyBorder="1" applyAlignment="1" applyProtection="1">
      <alignment horizontal="center" vertical="center"/>
      <protection locked="0"/>
    </xf>
    <xf numFmtId="179" fontId="0" fillId="33" borderId="30" xfId="0" applyNumberFormat="1" applyFill="1" applyBorder="1" applyAlignment="1" applyProtection="1">
      <alignment horizontal="center" vertical="center"/>
      <protection/>
    </xf>
    <xf numFmtId="182" fontId="0" fillId="0" borderId="31" xfId="0" applyNumberFormat="1" applyBorder="1" applyAlignment="1" applyProtection="1">
      <alignment horizontal="center" vertical="center"/>
      <protection locked="0"/>
    </xf>
    <xf numFmtId="182" fontId="0" fillId="0" borderId="32" xfId="0" applyNumberFormat="1" applyBorder="1" applyAlignment="1" applyProtection="1">
      <alignment horizontal="center" vertical="center"/>
      <protection locked="0"/>
    </xf>
    <xf numFmtId="179" fontId="0" fillId="33" borderId="33" xfId="0" applyNumberFormat="1" applyFill="1" applyBorder="1" applyAlignment="1" applyProtection="1">
      <alignment horizontal="center" vertical="center"/>
      <protection/>
    </xf>
    <xf numFmtId="182" fontId="0" fillId="0" borderId="34" xfId="0" applyNumberFormat="1" applyBorder="1" applyAlignment="1" applyProtection="1">
      <alignment horizontal="center" vertical="center"/>
      <protection locked="0"/>
    </xf>
    <xf numFmtId="179" fontId="0" fillId="33" borderId="35" xfId="0" applyNumberFormat="1" applyFill="1" applyBorder="1" applyAlignment="1" applyProtection="1">
      <alignment horizontal="center" vertical="center"/>
      <protection/>
    </xf>
    <xf numFmtId="176" fontId="11" fillId="0" borderId="0" xfId="0" applyNumberFormat="1" applyFont="1" applyFill="1" applyBorder="1" applyAlignment="1">
      <alignment horizontal="lef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49" fontId="4" fillId="0" borderId="27"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41" xfId="0" applyNumberFormat="1" applyFont="1" applyBorder="1" applyAlignment="1" applyProtection="1">
      <alignment horizontal="center" vertical="center"/>
      <protection locked="0"/>
    </xf>
    <xf numFmtId="178" fontId="4" fillId="0" borderId="42" xfId="0" applyNumberFormat="1" applyFont="1" applyBorder="1" applyAlignment="1" applyProtection="1">
      <alignment horizontal="center" vertical="center"/>
      <protection locked="0"/>
    </xf>
    <xf numFmtId="178" fontId="4" fillId="0" borderId="43" xfId="0" applyNumberFormat="1" applyFont="1" applyBorder="1" applyAlignment="1" applyProtection="1">
      <alignment horizontal="center" vertical="center"/>
      <protection locked="0"/>
    </xf>
    <xf numFmtId="178" fontId="4" fillId="0" borderId="44" xfId="0" applyNumberFormat="1" applyFont="1" applyBorder="1" applyAlignment="1" applyProtection="1">
      <alignment horizontal="center" vertical="center"/>
      <protection locked="0"/>
    </xf>
    <xf numFmtId="0" fontId="0" fillId="0" borderId="45" xfId="0" applyBorder="1" applyAlignment="1">
      <alignment vertical="center"/>
    </xf>
    <xf numFmtId="0" fontId="0" fillId="0" borderId="46" xfId="0" applyBorder="1" applyAlignment="1">
      <alignment vertical="center"/>
    </xf>
    <xf numFmtId="180" fontId="0" fillId="0" borderId="47" xfId="0" applyNumberFormat="1" applyFill="1" applyBorder="1" applyAlignment="1" applyProtection="1">
      <alignment horizontal="center" vertical="center" wrapText="1"/>
      <protection locked="0"/>
    </xf>
    <xf numFmtId="180" fontId="0" fillId="0" borderId="47" xfId="0" applyNumberFormat="1" applyFill="1" applyBorder="1" applyAlignment="1" applyProtection="1">
      <alignment horizontal="center" vertical="center"/>
      <protection locked="0"/>
    </xf>
    <xf numFmtId="180" fontId="0" fillId="0" borderId="48" xfId="0" applyNumberFormat="1" applyFill="1" applyBorder="1" applyAlignment="1" applyProtection="1">
      <alignment horizontal="center" vertical="center"/>
      <protection locked="0"/>
    </xf>
    <xf numFmtId="180" fontId="0" fillId="0" borderId="18" xfId="0" applyNumberFormat="1" applyFill="1" applyBorder="1" applyAlignment="1" applyProtection="1">
      <alignment horizontal="center" vertical="center"/>
      <protection locked="0"/>
    </xf>
    <xf numFmtId="180" fontId="0" fillId="0" borderId="49" xfId="0" applyNumberFormat="1" applyFill="1" applyBorder="1" applyAlignment="1" applyProtection="1">
      <alignment horizontal="center" vertical="center"/>
      <protection locked="0"/>
    </xf>
    <xf numFmtId="0" fontId="0" fillId="0" borderId="0" xfId="0" applyBorder="1" applyAlignment="1">
      <alignment vertical="center"/>
    </xf>
    <xf numFmtId="0" fontId="0" fillId="0" borderId="50" xfId="0" applyBorder="1" applyAlignment="1">
      <alignment vertical="center"/>
    </xf>
    <xf numFmtId="0" fontId="0" fillId="0" borderId="18" xfId="0" applyBorder="1" applyAlignment="1">
      <alignment vertical="center"/>
    </xf>
    <xf numFmtId="0" fontId="0" fillId="0" borderId="51" xfId="0" applyBorder="1" applyAlignment="1">
      <alignment vertical="center"/>
    </xf>
    <xf numFmtId="177" fontId="0" fillId="0" borderId="0" xfId="0" applyNumberFormat="1" applyAlignment="1" applyProtection="1">
      <alignment horizontal="left" vertical="top" wrapText="1"/>
      <protection/>
    </xf>
    <xf numFmtId="177" fontId="0" fillId="0" borderId="0" xfId="0" applyNumberFormat="1" applyAlignment="1" applyProtection="1">
      <alignment horizontal="left" vertical="top"/>
      <protection/>
    </xf>
    <xf numFmtId="177" fontId="0" fillId="34" borderId="52" xfId="0" applyNumberForma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177" fontId="0" fillId="34" borderId="55" xfId="0" applyNumberFormat="1" applyFill="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180" fontId="0" fillId="0" borderId="58" xfId="0" applyNumberFormat="1" applyFill="1" applyBorder="1" applyAlignment="1" applyProtection="1">
      <alignment horizontal="center" vertical="center" wrapText="1"/>
      <protection locked="0"/>
    </xf>
    <xf numFmtId="180" fontId="0" fillId="0" borderId="59" xfId="0" applyNumberFormat="1" applyFill="1" applyBorder="1" applyAlignment="1" applyProtection="1">
      <alignment horizontal="center" vertical="center"/>
      <protection locked="0"/>
    </xf>
    <xf numFmtId="177" fontId="0" fillId="0" borderId="60" xfId="0" applyNumberFormat="1" applyBorder="1" applyAlignment="1">
      <alignment horizontal="center" vertical="center"/>
    </xf>
    <xf numFmtId="0" fontId="0" fillId="0" borderId="61" xfId="0" applyBorder="1" applyAlignment="1">
      <alignment horizontal="center" vertical="center"/>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76" fontId="4" fillId="0" borderId="0" xfId="0" applyNumberFormat="1" applyFont="1" applyFill="1" applyBorder="1" applyAlignment="1">
      <alignment horizontal="left" vertical="center"/>
    </xf>
    <xf numFmtId="0" fontId="0" fillId="0" borderId="0" xfId="0" applyAlignment="1">
      <alignment vertical="center"/>
    </xf>
    <xf numFmtId="0" fontId="10" fillId="0" borderId="45"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180" fontId="5" fillId="0" borderId="45" xfId="0" applyNumberFormat="1" applyFont="1" applyBorder="1" applyAlignment="1" applyProtection="1">
      <alignment horizontal="center" vertical="center"/>
      <protection locked="0"/>
    </xf>
    <xf numFmtId="180" fontId="0" fillId="0" borderId="45" xfId="0" applyNumberFormat="1" applyBorder="1" applyAlignment="1" applyProtection="1">
      <alignment horizontal="center" vertical="center"/>
      <protection locked="0"/>
    </xf>
    <xf numFmtId="180" fontId="0" fillId="0" borderId="0" xfId="0" applyNumberFormat="1" applyBorder="1" applyAlignment="1" applyProtection="1">
      <alignment horizontal="center" vertical="center"/>
      <protection locked="0"/>
    </xf>
    <xf numFmtId="177" fontId="0" fillId="0" borderId="62" xfId="0" applyNumberFormat="1" applyBorder="1" applyAlignment="1">
      <alignment horizontal="center" vertical="center"/>
    </xf>
    <xf numFmtId="0" fontId="0" fillId="0" borderId="63" xfId="0" applyBorder="1" applyAlignment="1">
      <alignment horizontal="center" vertical="center"/>
    </xf>
    <xf numFmtId="177" fontId="0" fillId="0" borderId="64" xfId="0" applyNumberFormat="1" applyBorder="1" applyAlignment="1">
      <alignment horizontal="center" vertical="center"/>
    </xf>
    <xf numFmtId="0" fontId="0" fillId="0" borderId="20" xfId="0" applyBorder="1" applyAlignment="1">
      <alignment horizontal="center" vertical="center"/>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10</xdr:row>
      <xdr:rowOff>57150</xdr:rowOff>
    </xdr:from>
    <xdr:to>
      <xdr:col>8</xdr:col>
      <xdr:colOff>361950</xdr:colOff>
      <xdr:row>12</xdr:row>
      <xdr:rowOff>0</xdr:rowOff>
    </xdr:to>
    <xdr:sp>
      <xdr:nvSpPr>
        <xdr:cNvPr id="1" name="線吹き出し 1 (枠付き) 1"/>
        <xdr:cNvSpPr>
          <a:spLocks/>
        </xdr:cNvSpPr>
      </xdr:nvSpPr>
      <xdr:spPr>
        <a:xfrm>
          <a:off x="2895600" y="3895725"/>
          <a:ext cx="2419350" cy="914400"/>
        </a:xfrm>
        <a:prstGeom prst="borderCallout1">
          <a:avLst>
            <a:gd name="adj1" fmla="val -74935"/>
            <a:gd name="adj2" fmla="val 11495"/>
            <a:gd name="adj3" fmla="val -50296"/>
            <a:gd name="adj4" fmla="val -4177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有症状者は受診・検査をお勧めします。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当日新しくコロナ検査で陽性が判明し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た人数を記載してください。</a:t>
          </a:r>
        </a:p>
      </xdr:txBody>
    </xdr:sp>
    <xdr:clientData/>
  </xdr:twoCellAnchor>
  <xdr:twoCellAnchor>
    <xdr:from>
      <xdr:col>13</xdr:col>
      <xdr:colOff>352425</xdr:colOff>
      <xdr:row>11</xdr:row>
      <xdr:rowOff>304800</xdr:rowOff>
    </xdr:from>
    <xdr:to>
      <xdr:col>18</xdr:col>
      <xdr:colOff>238125</xdr:colOff>
      <xdr:row>13</xdr:row>
      <xdr:rowOff>180975</xdr:rowOff>
    </xdr:to>
    <xdr:sp>
      <xdr:nvSpPr>
        <xdr:cNvPr id="2" name="強調線吹き出し 1 (枠付き) 2"/>
        <xdr:cNvSpPr>
          <a:spLocks/>
        </xdr:cNvSpPr>
      </xdr:nvSpPr>
      <xdr:spPr>
        <a:xfrm>
          <a:off x="8210550" y="4714875"/>
          <a:ext cx="2790825" cy="676275"/>
        </a:xfrm>
        <a:prstGeom prst="accentBorderCallout1">
          <a:avLst>
            <a:gd name="adj1" fmla="val -90837"/>
            <a:gd name="adj2" fmla="val 46606"/>
            <a:gd name="adj3" fmla="val -49333"/>
            <a:gd name="adj4" fmla="val -4504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当日症状がある者の人数を記載してください。</a:t>
          </a:r>
        </a:p>
      </xdr:txBody>
    </xdr:sp>
    <xdr:clientData/>
  </xdr:twoCellAnchor>
  <xdr:twoCellAnchor>
    <xdr:from>
      <xdr:col>5</xdr:col>
      <xdr:colOff>47625</xdr:colOff>
      <xdr:row>20</xdr:row>
      <xdr:rowOff>228600</xdr:rowOff>
    </xdr:from>
    <xdr:to>
      <xdr:col>10</xdr:col>
      <xdr:colOff>285750</xdr:colOff>
      <xdr:row>22</xdr:row>
      <xdr:rowOff>19050</xdr:rowOff>
    </xdr:to>
    <xdr:sp>
      <xdr:nvSpPr>
        <xdr:cNvPr id="3" name="強調線吹き出し 1 (枠付き) 3"/>
        <xdr:cNvSpPr>
          <a:spLocks/>
        </xdr:cNvSpPr>
      </xdr:nvSpPr>
      <xdr:spPr>
        <a:xfrm>
          <a:off x="3219450" y="8239125"/>
          <a:ext cx="3181350" cy="590550"/>
        </a:xfrm>
        <a:prstGeom prst="accentBorderCallout1">
          <a:avLst>
            <a:gd name="adj1" fmla="val -112638"/>
            <a:gd name="adj2" fmla="val -112500"/>
            <a:gd name="adj3" fmla="val -52245"/>
            <a:gd name="adj4" fmla="val -50694"/>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非常勤の実人数をご記入ください。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xdr:col>
      <xdr:colOff>219075</xdr:colOff>
      <xdr:row>14</xdr:row>
      <xdr:rowOff>133350</xdr:rowOff>
    </xdr:from>
    <xdr:to>
      <xdr:col>9</xdr:col>
      <xdr:colOff>152400</xdr:colOff>
      <xdr:row>16</xdr:row>
      <xdr:rowOff>333375</xdr:rowOff>
    </xdr:to>
    <xdr:sp>
      <xdr:nvSpPr>
        <xdr:cNvPr id="4" name="強調線吹き出し 1 (枠付き) 5"/>
        <xdr:cNvSpPr>
          <a:spLocks/>
        </xdr:cNvSpPr>
      </xdr:nvSpPr>
      <xdr:spPr>
        <a:xfrm>
          <a:off x="1647825" y="5743575"/>
          <a:ext cx="4038600" cy="1000125"/>
        </a:xfrm>
        <a:prstGeom prst="accentBorderCallout1">
          <a:avLst>
            <a:gd name="adj1" fmla="val -78782"/>
            <a:gd name="adj2" fmla="val -73981"/>
            <a:gd name="adj3" fmla="val -49388"/>
            <a:gd name="adj4" fmla="val -45203"/>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施設内で同一の空間、行動等をする集団です。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他の集団との接触が大きい場合は、集団を統合しても</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構いません。</a:t>
          </a:r>
        </a:p>
      </xdr:txBody>
    </xdr:sp>
    <xdr:clientData/>
  </xdr:twoCellAnchor>
  <xdr:twoCellAnchor>
    <xdr:from>
      <xdr:col>10</xdr:col>
      <xdr:colOff>219075</xdr:colOff>
      <xdr:row>14</xdr:row>
      <xdr:rowOff>371475</xdr:rowOff>
    </xdr:from>
    <xdr:to>
      <xdr:col>18</xdr:col>
      <xdr:colOff>123825</xdr:colOff>
      <xdr:row>17</xdr:row>
      <xdr:rowOff>47625</xdr:rowOff>
    </xdr:to>
    <xdr:sp>
      <xdr:nvSpPr>
        <xdr:cNvPr id="5" name="強調線吹き出し 1 (枠付き) 6"/>
        <xdr:cNvSpPr>
          <a:spLocks/>
        </xdr:cNvSpPr>
      </xdr:nvSpPr>
      <xdr:spPr>
        <a:xfrm>
          <a:off x="6334125" y="5981700"/>
          <a:ext cx="4552950" cy="876300"/>
        </a:xfrm>
        <a:prstGeom prst="accentBorderCallout1">
          <a:avLst>
            <a:gd name="adj1" fmla="val -73106"/>
            <a:gd name="adj2" fmla="val -107361"/>
            <a:gd name="adj3" fmla="val -49930"/>
            <a:gd name="adj4" fmla="val -43013"/>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人症状を呈する者がいたが、</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人症状軽快。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しかし、新たに</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人症状を呈する者が出たため、総数は</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人となります。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Y24"/>
  <sheetViews>
    <sheetView view="pageBreakPreview" zoomScale="75" zoomScaleNormal="75" zoomScaleSheetLayoutView="75" zoomScalePageLayoutView="0" workbookViewId="0" topLeftCell="A1">
      <selection activeCell="J11" sqref="J11"/>
    </sheetView>
  </sheetViews>
  <sheetFormatPr defaultColWidth="9.00390625" defaultRowHeight="13.5"/>
  <cols>
    <col min="1" max="1" width="10.75390625" style="2" customWidth="1"/>
    <col min="2" max="2" width="8.00390625" style="0" customWidth="1"/>
    <col min="3" max="23" width="7.625" style="0" customWidth="1"/>
    <col min="24" max="24" width="3.75390625" style="0" hidden="1" customWidth="1"/>
    <col min="25" max="25" width="3.875" style="0" hidden="1" customWidth="1"/>
  </cols>
  <sheetData>
    <row r="1" spans="1:10" ht="33" customHeight="1">
      <c r="A1" s="81" t="s">
        <v>28</v>
      </c>
      <c r="B1" s="82"/>
      <c r="C1" s="82"/>
      <c r="D1" s="82"/>
      <c r="E1" s="82"/>
      <c r="F1" s="82"/>
      <c r="G1" s="82"/>
      <c r="H1" s="82"/>
      <c r="I1" s="79" t="s">
        <v>21</v>
      </c>
      <c r="J1" s="80"/>
    </row>
    <row r="2" spans="1:23" ht="18.75" customHeight="1" thickBot="1">
      <c r="A2" s="41"/>
      <c r="O2" s="83" t="s">
        <v>11</v>
      </c>
      <c r="P2" s="84"/>
      <c r="Q2" s="85" t="s">
        <v>23</v>
      </c>
      <c r="R2" s="85"/>
      <c r="S2" s="85"/>
      <c r="T2" s="85"/>
      <c r="U2" s="86"/>
      <c r="V2" s="87"/>
      <c r="W2" s="87"/>
    </row>
    <row r="3" spans="1:23" ht="33.75" customHeight="1">
      <c r="A3" s="67" t="s">
        <v>29</v>
      </c>
      <c r="B3" s="67"/>
      <c r="C3" s="67"/>
      <c r="D3" s="67"/>
      <c r="E3" s="67"/>
      <c r="F3" s="67"/>
      <c r="G3" s="67"/>
      <c r="H3" s="67"/>
      <c r="I3" s="67"/>
      <c r="J3" s="67"/>
      <c r="K3" s="67"/>
      <c r="L3" s="67"/>
      <c r="M3" s="67"/>
      <c r="N3" s="67"/>
      <c r="O3" s="88" t="s">
        <v>2</v>
      </c>
      <c r="P3" s="89"/>
      <c r="Q3" s="47"/>
      <c r="R3" s="48"/>
      <c r="S3" s="48"/>
      <c r="T3" s="48"/>
      <c r="U3" s="49"/>
      <c r="V3" s="42"/>
      <c r="W3" s="42"/>
    </row>
    <row r="4" spans="1:23" ht="33.75" customHeight="1">
      <c r="A4" s="67"/>
      <c r="B4" s="67"/>
      <c r="C4" s="67"/>
      <c r="D4" s="67"/>
      <c r="E4" s="67"/>
      <c r="F4" s="67"/>
      <c r="G4" s="67"/>
      <c r="H4" s="67"/>
      <c r="I4" s="67"/>
      <c r="J4" s="67"/>
      <c r="K4" s="67"/>
      <c r="L4" s="67"/>
      <c r="M4" s="67"/>
      <c r="N4" s="67"/>
      <c r="O4" s="90" t="s">
        <v>0</v>
      </c>
      <c r="P4" s="91"/>
      <c r="Q4" s="50"/>
      <c r="R4" s="51"/>
      <c r="S4" s="51"/>
      <c r="T4" s="51"/>
      <c r="U4" s="52"/>
      <c r="V4" s="42"/>
      <c r="W4" s="42"/>
    </row>
    <row r="5" spans="1:23" ht="33.75" customHeight="1" thickBot="1">
      <c r="A5" s="67"/>
      <c r="B5" s="67"/>
      <c r="C5" s="67"/>
      <c r="D5" s="67"/>
      <c r="E5" s="67"/>
      <c r="F5" s="67"/>
      <c r="G5" s="67"/>
      <c r="H5" s="67"/>
      <c r="I5" s="67"/>
      <c r="J5" s="67"/>
      <c r="K5" s="67"/>
      <c r="L5" s="67"/>
      <c r="M5" s="67"/>
      <c r="N5" s="67"/>
      <c r="O5" s="77" t="s">
        <v>1</v>
      </c>
      <c r="P5" s="78"/>
      <c r="Q5" s="53"/>
      <c r="R5" s="54"/>
      <c r="S5" s="54"/>
      <c r="T5" s="54"/>
      <c r="U5" s="55"/>
      <c r="V5" s="42"/>
      <c r="W5" s="42"/>
    </row>
    <row r="6" spans="1:23" ht="33.75" customHeight="1">
      <c r="A6" s="67" t="s">
        <v>33</v>
      </c>
      <c r="B6" s="68"/>
      <c r="C6" s="68"/>
      <c r="D6" s="68"/>
      <c r="E6" s="68"/>
      <c r="F6" s="68"/>
      <c r="G6" s="68"/>
      <c r="H6" s="68"/>
      <c r="I6" s="68"/>
      <c r="J6" s="68"/>
      <c r="K6" s="68"/>
      <c r="L6" s="68"/>
      <c r="M6" s="68"/>
      <c r="N6" s="68"/>
      <c r="O6" s="68"/>
      <c r="P6" s="68"/>
      <c r="Q6" s="68"/>
      <c r="R6" s="68"/>
      <c r="S6" s="68"/>
      <c r="T6" s="68"/>
      <c r="U6" s="68"/>
      <c r="V6" s="68"/>
      <c r="W6" s="68"/>
    </row>
    <row r="7" spans="1:23" ht="33.75" customHeight="1">
      <c r="A7" s="68"/>
      <c r="B7" s="68"/>
      <c r="C7" s="68"/>
      <c r="D7" s="68"/>
      <c r="E7" s="68"/>
      <c r="F7" s="68"/>
      <c r="G7" s="68"/>
      <c r="H7" s="68"/>
      <c r="I7" s="68"/>
      <c r="J7" s="68"/>
      <c r="K7" s="68"/>
      <c r="L7" s="68"/>
      <c r="M7" s="68"/>
      <c r="N7" s="68"/>
      <c r="O7" s="68"/>
      <c r="P7" s="68"/>
      <c r="Q7" s="68"/>
      <c r="R7" s="68"/>
      <c r="S7" s="68"/>
      <c r="T7" s="68"/>
      <c r="U7" s="68"/>
      <c r="V7" s="68"/>
      <c r="W7" s="68"/>
    </row>
    <row r="8" spans="1:23" ht="46.5" customHeight="1" thickBot="1">
      <c r="A8" s="68"/>
      <c r="B8" s="68"/>
      <c r="C8" s="68"/>
      <c r="D8" s="68"/>
      <c r="E8" s="68"/>
      <c r="F8" s="68"/>
      <c r="G8" s="68"/>
      <c r="H8" s="68"/>
      <c r="I8" s="68"/>
      <c r="J8" s="68"/>
      <c r="K8" s="68"/>
      <c r="L8" s="68"/>
      <c r="M8" s="68"/>
      <c r="N8" s="68"/>
      <c r="O8" s="68"/>
      <c r="P8" s="68"/>
      <c r="Q8" s="68"/>
      <c r="R8" s="68"/>
      <c r="S8" s="68"/>
      <c r="T8" s="68"/>
      <c r="U8" s="68"/>
      <c r="V8" s="68"/>
      <c r="W8" s="68"/>
    </row>
    <row r="9" spans="1:25" s="1" customFormat="1" ht="20.25" customHeight="1">
      <c r="A9" s="69" t="s">
        <v>6</v>
      </c>
      <c r="B9" s="72" t="s">
        <v>7</v>
      </c>
      <c r="C9" s="75" t="s">
        <v>19</v>
      </c>
      <c r="D9" s="59"/>
      <c r="E9" s="60"/>
      <c r="F9" s="58" t="s">
        <v>20</v>
      </c>
      <c r="G9" s="59"/>
      <c r="H9" s="60"/>
      <c r="I9" s="58" t="s">
        <v>20</v>
      </c>
      <c r="J9" s="59"/>
      <c r="K9" s="60"/>
      <c r="L9" s="58" t="s">
        <v>20</v>
      </c>
      <c r="M9" s="59"/>
      <c r="N9" s="60"/>
      <c r="O9" s="58" t="s">
        <v>20</v>
      </c>
      <c r="P9" s="59"/>
      <c r="Q9" s="60"/>
      <c r="R9" s="58" t="s">
        <v>20</v>
      </c>
      <c r="S9" s="59"/>
      <c r="T9" s="60"/>
      <c r="U9" s="58" t="s">
        <v>20</v>
      </c>
      <c r="V9" s="59"/>
      <c r="W9" s="60"/>
      <c r="X9" s="63"/>
      <c r="Y9" s="64"/>
    </row>
    <row r="10" spans="1:25" s="1" customFormat="1" ht="16.5" customHeight="1">
      <c r="A10" s="70"/>
      <c r="B10" s="73"/>
      <c r="C10" s="76"/>
      <c r="D10" s="61"/>
      <c r="E10" s="62"/>
      <c r="F10" s="61"/>
      <c r="G10" s="61"/>
      <c r="H10" s="62"/>
      <c r="I10" s="61"/>
      <c r="J10" s="61"/>
      <c r="K10" s="62"/>
      <c r="L10" s="61"/>
      <c r="M10" s="61"/>
      <c r="N10" s="62"/>
      <c r="O10" s="61"/>
      <c r="P10" s="61"/>
      <c r="Q10" s="62"/>
      <c r="R10" s="61"/>
      <c r="S10" s="61"/>
      <c r="T10" s="62"/>
      <c r="U10" s="61"/>
      <c r="V10" s="61"/>
      <c r="W10" s="62"/>
      <c r="X10" s="63"/>
      <c r="Y10" s="64"/>
    </row>
    <row r="11" spans="1:25" ht="45" customHeight="1">
      <c r="A11" s="71"/>
      <c r="B11" s="74"/>
      <c r="C11" s="13" t="s">
        <v>30</v>
      </c>
      <c r="D11" s="14" t="s">
        <v>31</v>
      </c>
      <c r="E11" s="15" t="s">
        <v>26</v>
      </c>
      <c r="F11" s="13" t="s">
        <v>30</v>
      </c>
      <c r="G11" s="14" t="s">
        <v>31</v>
      </c>
      <c r="H11" s="15" t="s">
        <v>26</v>
      </c>
      <c r="I11" s="13" t="s">
        <v>30</v>
      </c>
      <c r="J11" s="14" t="s">
        <v>31</v>
      </c>
      <c r="K11" s="15" t="s">
        <v>26</v>
      </c>
      <c r="L11" s="13" t="s">
        <v>30</v>
      </c>
      <c r="M11" s="14" t="s">
        <v>31</v>
      </c>
      <c r="N11" s="15" t="s">
        <v>26</v>
      </c>
      <c r="O11" s="13" t="s">
        <v>30</v>
      </c>
      <c r="P11" s="14" t="s">
        <v>31</v>
      </c>
      <c r="Q11" s="15" t="s">
        <v>26</v>
      </c>
      <c r="R11" s="13" t="s">
        <v>30</v>
      </c>
      <c r="S11" s="14" t="s">
        <v>31</v>
      </c>
      <c r="T11" s="15" t="s">
        <v>26</v>
      </c>
      <c r="U11" s="13" t="s">
        <v>30</v>
      </c>
      <c r="V11" s="14" t="s">
        <v>31</v>
      </c>
      <c r="W11" s="15" t="s">
        <v>26</v>
      </c>
      <c r="X11" s="65"/>
      <c r="Y11" s="66"/>
    </row>
    <row r="12" spans="1:25" ht="31.5" customHeight="1">
      <c r="A12" s="22"/>
      <c r="B12" s="3"/>
      <c r="C12" s="28"/>
      <c r="D12" s="29"/>
      <c r="E12" s="5">
        <f>_xlfn.IFERROR(D12/B12,"")</f>
      </c>
      <c r="F12" s="28"/>
      <c r="G12" s="29"/>
      <c r="H12" s="5">
        <f>_xlfn.IFERROR(G12/B12,"")</f>
      </c>
      <c r="I12" s="28"/>
      <c r="J12" s="29"/>
      <c r="K12" s="5">
        <f>_xlfn.IFERROR(J12/B12,"")</f>
      </c>
      <c r="L12" s="28"/>
      <c r="M12" s="29"/>
      <c r="N12" s="5">
        <f>_xlfn.IFERROR(M12/B12,"")</f>
      </c>
      <c r="O12" s="28"/>
      <c r="P12" s="29"/>
      <c r="Q12" s="5">
        <f>_xlfn.IFERROR(P12/B12,"")</f>
      </c>
      <c r="R12" s="28"/>
      <c r="S12" s="29"/>
      <c r="T12" s="5">
        <f>_xlfn.IFERROR(S12/E12,"")</f>
      </c>
      <c r="U12" s="28"/>
      <c r="V12" s="29"/>
      <c r="W12" s="5">
        <f aca="true" t="shared" si="0" ref="W12:W22">_xlfn.IFERROR(V12/B12,"")</f>
      </c>
      <c r="X12" s="43"/>
      <c r="Y12" s="44"/>
    </row>
    <row r="13" spans="1:25" ht="31.5" customHeight="1">
      <c r="A13" s="22"/>
      <c r="B13" s="3"/>
      <c r="C13" s="28"/>
      <c r="D13" s="29"/>
      <c r="E13" s="5">
        <f aca="true" t="shared" si="1" ref="E13:E22">_xlfn.IFERROR(D13/B13,"")</f>
      </c>
      <c r="F13" s="28"/>
      <c r="G13" s="29"/>
      <c r="H13" s="5">
        <f aca="true" t="shared" si="2" ref="H13:H22">_xlfn.IFERROR(G13/B13,"")</f>
      </c>
      <c r="I13" s="28"/>
      <c r="J13" s="29"/>
      <c r="K13" s="5">
        <f aca="true" t="shared" si="3" ref="K13:K22">_xlfn.IFERROR(J13/B13,"")</f>
      </c>
      <c r="L13" s="28"/>
      <c r="M13" s="29"/>
      <c r="N13" s="5">
        <f aca="true" t="shared" si="4" ref="N13:N22">_xlfn.IFERROR(M13/B13,"")</f>
      </c>
      <c r="O13" s="28"/>
      <c r="P13" s="29"/>
      <c r="Q13" s="5">
        <f aca="true" t="shared" si="5" ref="Q13:Q22">_xlfn.IFERROR(P13/B13,"")</f>
      </c>
      <c r="R13" s="28"/>
      <c r="S13" s="29"/>
      <c r="T13" s="5">
        <f aca="true" t="shared" si="6" ref="T13:T22">_xlfn.IFERROR(S13/E13,"")</f>
      </c>
      <c r="U13" s="28"/>
      <c r="V13" s="29"/>
      <c r="W13" s="5">
        <f t="shared" si="0"/>
      </c>
      <c r="X13" s="43"/>
      <c r="Y13" s="44"/>
    </row>
    <row r="14" spans="1:25" ht="31.5" customHeight="1">
      <c r="A14" s="22"/>
      <c r="B14" s="3"/>
      <c r="C14" s="28"/>
      <c r="D14" s="29"/>
      <c r="E14" s="5">
        <f t="shared" si="1"/>
      </c>
      <c r="F14" s="28"/>
      <c r="G14" s="29"/>
      <c r="H14" s="5">
        <f t="shared" si="2"/>
      </c>
      <c r="I14" s="28"/>
      <c r="J14" s="29"/>
      <c r="K14" s="5">
        <f t="shared" si="3"/>
      </c>
      <c r="L14" s="28"/>
      <c r="M14" s="29"/>
      <c r="N14" s="5">
        <f t="shared" si="4"/>
      </c>
      <c r="O14" s="28"/>
      <c r="P14" s="29"/>
      <c r="Q14" s="5">
        <f t="shared" si="5"/>
      </c>
      <c r="R14" s="28"/>
      <c r="S14" s="29"/>
      <c r="T14" s="5">
        <f t="shared" si="6"/>
      </c>
      <c r="U14" s="28"/>
      <c r="V14" s="29"/>
      <c r="W14" s="5">
        <f t="shared" si="0"/>
      </c>
      <c r="X14" s="43"/>
      <c r="Y14" s="44"/>
    </row>
    <row r="15" spans="1:25" ht="31.5" customHeight="1">
      <c r="A15" s="22"/>
      <c r="B15" s="3"/>
      <c r="C15" s="28"/>
      <c r="D15" s="29"/>
      <c r="E15" s="5">
        <f t="shared" si="1"/>
      </c>
      <c r="F15" s="28"/>
      <c r="G15" s="29"/>
      <c r="H15" s="5">
        <f t="shared" si="2"/>
      </c>
      <c r="I15" s="28"/>
      <c r="J15" s="29"/>
      <c r="K15" s="5">
        <f t="shared" si="3"/>
      </c>
      <c r="L15" s="28"/>
      <c r="M15" s="29"/>
      <c r="N15" s="5">
        <f t="shared" si="4"/>
      </c>
      <c r="O15" s="28"/>
      <c r="P15" s="29"/>
      <c r="Q15" s="5">
        <f t="shared" si="5"/>
      </c>
      <c r="R15" s="28"/>
      <c r="S15" s="29"/>
      <c r="T15" s="5">
        <f t="shared" si="6"/>
      </c>
      <c r="U15" s="28"/>
      <c r="V15" s="29"/>
      <c r="W15" s="5">
        <f t="shared" si="0"/>
      </c>
      <c r="X15" s="43"/>
      <c r="Y15" s="44"/>
    </row>
    <row r="16" spans="1:25" ht="31.5" customHeight="1">
      <c r="A16" s="22"/>
      <c r="B16" s="3"/>
      <c r="C16" s="28"/>
      <c r="D16" s="29"/>
      <c r="E16" s="5">
        <f t="shared" si="1"/>
      </c>
      <c r="F16" s="28"/>
      <c r="G16" s="29"/>
      <c r="H16" s="5">
        <f t="shared" si="2"/>
      </c>
      <c r="I16" s="28"/>
      <c r="J16" s="29"/>
      <c r="K16" s="5">
        <f t="shared" si="3"/>
      </c>
      <c r="L16" s="28"/>
      <c r="M16" s="29"/>
      <c r="N16" s="5">
        <f t="shared" si="4"/>
      </c>
      <c r="O16" s="28"/>
      <c r="P16" s="29"/>
      <c r="Q16" s="5">
        <f t="shared" si="5"/>
      </c>
      <c r="R16" s="28"/>
      <c r="S16" s="29"/>
      <c r="T16" s="5">
        <f t="shared" si="6"/>
      </c>
      <c r="U16" s="28"/>
      <c r="V16" s="29"/>
      <c r="W16" s="5">
        <f t="shared" si="0"/>
      </c>
      <c r="X16" s="43"/>
      <c r="Y16" s="44"/>
    </row>
    <row r="17" spans="1:25" ht="31.5" customHeight="1">
      <c r="A17" s="22"/>
      <c r="B17" s="3"/>
      <c r="C17" s="28"/>
      <c r="D17" s="29"/>
      <c r="E17" s="5">
        <f t="shared" si="1"/>
      </c>
      <c r="F17" s="28"/>
      <c r="G17" s="29"/>
      <c r="H17" s="5">
        <f t="shared" si="2"/>
      </c>
      <c r="I17" s="28"/>
      <c r="J17" s="29"/>
      <c r="K17" s="5">
        <f t="shared" si="3"/>
      </c>
      <c r="L17" s="28"/>
      <c r="M17" s="29"/>
      <c r="N17" s="5">
        <f t="shared" si="4"/>
      </c>
      <c r="O17" s="28"/>
      <c r="P17" s="29"/>
      <c r="Q17" s="5">
        <f t="shared" si="5"/>
      </c>
      <c r="R17" s="28"/>
      <c r="S17" s="29"/>
      <c r="T17" s="5">
        <f t="shared" si="6"/>
      </c>
      <c r="U17" s="28"/>
      <c r="V17" s="29"/>
      <c r="W17" s="5">
        <f t="shared" si="0"/>
      </c>
      <c r="X17" s="43"/>
      <c r="Y17" s="44"/>
    </row>
    <row r="18" spans="1:25" ht="31.5" customHeight="1">
      <c r="A18" s="19" t="s">
        <v>5</v>
      </c>
      <c r="B18" s="18">
        <f>B12+B13+B14+B15+B16+B17</f>
        <v>0</v>
      </c>
      <c r="C18" s="16">
        <f>SUM(C12:C17)</f>
        <v>0</v>
      </c>
      <c r="D18" s="17">
        <f>SUM(D12:D17)</f>
        <v>0</v>
      </c>
      <c r="E18" s="5">
        <f t="shared" si="1"/>
      </c>
      <c r="F18" s="16">
        <f>SUM(F12:F17)</f>
        <v>0</v>
      </c>
      <c r="G18" s="17">
        <f>SUM(G12:G17)</f>
        <v>0</v>
      </c>
      <c r="H18" s="5">
        <f t="shared" si="2"/>
      </c>
      <c r="I18" s="16">
        <f>SUM(I12:I17)</f>
        <v>0</v>
      </c>
      <c r="J18" s="17">
        <f>SUM(J12:J17)</f>
        <v>0</v>
      </c>
      <c r="K18" s="5">
        <f t="shared" si="3"/>
      </c>
      <c r="L18" s="16">
        <f>SUM(L12:L17)</f>
        <v>0</v>
      </c>
      <c r="M18" s="17">
        <f>SUM(M12:M17)</f>
        <v>0</v>
      </c>
      <c r="N18" s="5">
        <f t="shared" si="4"/>
      </c>
      <c r="O18" s="16">
        <f>SUM(O12:O17)</f>
        <v>0</v>
      </c>
      <c r="P18" s="17">
        <f>SUM(P12:P17)</f>
        <v>0</v>
      </c>
      <c r="Q18" s="5">
        <f t="shared" si="5"/>
      </c>
      <c r="R18" s="16">
        <f>SUM(R12:R17)</f>
        <v>0</v>
      </c>
      <c r="S18" s="17"/>
      <c r="T18" s="5">
        <f t="shared" si="6"/>
      </c>
      <c r="U18" s="16">
        <f>SUM(U12:U17)</f>
        <v>0</v>
      </c>
      <c r="V18" s="17">
        <f>SUM(V12:V17)</f>
        <v>0</v>
      </c>
      <c r="W18" s="5">
        <f t="shared" si="0"/>
      </c>
      <c r="X18" s="10"/>
      <c r="Y18" s="11"/>
    </row>
    <row r="19" spans="1:25" ht="31.5" customHeight="1">
      <c r="A19" s="8" t="s">
        <v>8</v>
      </c>
      <c r="B19" s="3"/>
      <c r="C19" s="28"/>
      <c r="D19" s="29"/>
      <c r="E19" s="5">
        <f t="shared" si="1"/>
      </c>
      <c r="F19" s="28"/>
      <c r="G19" s="29"/>
      <c r="H19" s="5">
        <f t="shared" si="2"/>
      </c>
      <c r="I19" s="28"/>
      <c r="J19" s="29"/>
      <c r="K19" s="5">
        <f t="shared" si="3"/>
      </c>
      <c r="L19" s="28"/>
      <c r="M19" s="29"/>
      <c r="N19" s="5">
        <f t="shared" si="4"/>
      </c>
      <c r="O19" s="28"/>
      <c r="P19" s="29"/>
      <c r="Q19" s="5">
        <f t="shared" si="5"/>
      </c>
      <c r="R19" s="28"/>
      <c r="S19" s="29"/>
      <c r="T19" s="5">
        <f t="shared" si="6"/>
      </c>
      <c r="U19" s="28"/>
      <c r="V19" s="29"/>
      <c r="W19" s="5">
        <f t="shared" si="0"/>
      </c>
      <c r="X19" s="43"/>
      <c r="Y19" s="44"/>
    </row>
    <row r="20" spans="1:25" ht="31.5" customHeight="1">
      <c r="A20" s="8" t="s">
        <v>9</v>
      </c>
      <c r="B20" s="3"/>
      <c r="C20" s="28"/>
      <c r="D20" s="29"/>
      <c r="E20" s="5">
        <f t="shared" si="1"/>
      </c>
      <c r="F20" s="28"/>
      <c r="G20" s="29"/>
      <c r="H20" s="5">
        <f t="shared" si="2"/>
      </c>
      <c r="I20" s="28"/>
      <c r="J20" s="29"/>
      <c r="K20" s="5">
        <f t="shared" si="3"/>
      </c>
      <c r="L20" s="28"/>
      <c r="M20" s="29"/>
      <c r="N20" s="5">
        <f t="shared" si="4"/>
      </c>
      <c r="O20" s="28"/>
      <c r="P20" s="29"/>
      <c r="Q20" s="5">
        <f t="shared" si="5"/>
      </c>
      <c r="R20" s="28"/>
      <c r="S20" s="29"/>
      <c r="T20" s="5">
        <f t="shared" si="6"/>
      </c>
      <c r="U20" s="28"/>
      <c r="V20" s="29"/>
      <c r="W20" s="5">
        <f t="shared" si="0"/>
      </c>
      <c r="X20" s="43"/>
      <c r="Y20" s="44"/>
    </row>
    <row r="21" spans="1:25" ht="31.5" customHeight="1" thickBot="1">
      <c r="A21" s="20" t="s">
        <v>5</v>
      </c>
      <c r="B21" s="23">
        <f>B19+B20</f>
        <v>0</v>
      </c>
      <c r="C21" s="24">
        <f>C19+C20</f>
        <v>0</v>
      </c>
      <c r="D21" s="24">
        <f>D19+D20</f>
        <v>0</v>
      </c>
      <c r="E21" s="6">
        <f t="shared" si="1"/>
      </c>
      <c r="F21" s="24">
        <f>F19+F20</f>
        <v>0</v>
      </c>
      <c r="G21" s="24">
        <f>G19+G20</f>
        <v>0</v>
      </c>
      <c r="H21" s="6">
        <f t="shared" si="2"/>
      </c>
      <c r="I21" s="24">
        <f>I19+I20</f>
        <v>0</v>
      </c>
      <c r="J21" s="24">
        <f>J19+J20</f>
        <v>0</v>
      </c>
      <c r="K21" s="6">
        <f t="shared" si="3"/>
      </c>
      <c r="L21" s="24">
        <f>L19+L20</f>
        <v>0</v>
      </c>
      <c r="M21" s="24">
        <f>M19+M20</f>
        <v>0</v>
      </c>
      <c r="N21" s="6">
        <f t="shared" si="4"/>
      </c>
      <c r="O21" s="24">
        <f>O19+O20</f>
        <v>0</v>
      </c>
      <c r="P21" s="24">
        <f>P19+P20</f>
        <v>0</v>
      </c>
      <c r="Q21" s="6">
        <f t="shared" si="5"/>
      </c>
      <c r="R21" s="24">
        <f>R19+R20</f>
        <v>0</v>
      </c>
      <c r="S21" s="24">
        <f>S19+S20</f>
        <v>0</v>
      </c>
      <c r="T21" s="6">
        <f t="shared" si="6"/>
      </c>
      <c r="U21" s="24">
        <f>U19+U20</f>
        <v>0</v>
      </c>
      <c r="V21" s="24">
        <f>V19+V20</f>
        <v>0</v>
      </c>
      <c r="W21" s="6">
        <f t="shared" si="0"/>
      </c>
      <c r="X21" s="45"/>
      <c r="Y21" s="46"/>
    </row>
    <row r="22" spans="1:25" ht="31.5" customHeight="1" thickBot="1" thickTop="1">
      <c r="A22" s="21" t="s">
        <v>3</v>
      </c>
      <c r="B22" s="25">
        <f>B18+B21</f>
        <v>0</v>
      </c>
      <c r="C22" s="26">
        <f>C18+C21</f>
        <v>0</v>
      </c>
      <c r="D22" s="27">
        <f>D18+D21</f>
        <v>0</v>
      </c>
      <c r="E22" s="7">
        <f t="shared" si="1"/>
      </c>
      <c r="F22" s="27">
        <f>F18+F21</f>
        <v>0</v>
      </c>
      <c r="G22" s="27">
        <f>G18+G21</f>
        <v>0</v>
      </c>
      <c r="H22" s="7">
        <f t="shared" si="2"/>
      </c>
      <c r="I22" s="27">
        <f>I18+I21</f>
        <v>0</v>
      </c>
      <c r="J22" s="27">
        <f>J18+J21</f>
        <v>0</v>
      </c>
      <c r="K22" s="7">
        <f t="shared" si="3"/>
      </c>
      <c r="L22" s="27">
        <f>L18+L21</f>
        <v>0</v>
      </c>
      <c r="M22" s="27">
        <f>M18+M21</f>
        <v>0</v>
      </c>
      <c r="N22" s="7">
        <f t="shared" si="4"/>
      </c>
      <c r="O22" s="27">
        <f>O18+O21</f>
        <v>0</v>
      </c>
      <c r="P22" s="27">
        <f>P18+P21</f>
        <v>0</v>
      </c>
      <c r="Q22" s="7">
        <f t="shared" si="5"/>
      </c>
      <c r="R22" s="27">
        <f>R18+R21</f>
        <v>0</v>
      </c>
      <c r="S22" s="27"/>
      <c r="T22" s="7">
        <f t="shared" si="6"/>
      </c>
      <c r="U22" s="27">
        <f>U18+U21</f>
        <v>0</v>
      </c>
      <c r="V22" s="27">
        <f>V18+V21</f>
        <v>0</v>
      </c>
      <c r="W22" s="7">
        <f t="shared" si="0"/>
      </c>
      <c r="X22" s="56"/>
      <c r="Y22" s="57"/>
    </row>
    <row r="23" ht="7.5" customHeight="1"/>
    <row r="24" spans="1:3" ht="21.75" customHeight="1">
      <c r="A24" s="4" t="s">
        <v>4</v>
      </c>
      <c r="B24" s="9"/>
      <c r="C24" t="s">
        <v>10</v>
      </c>
    </row>
    <row r="33" ht="13.5"/>
    <row r="34" ht="13.5"/>
    <row r="35" ht="13.5"/>
    <row r="36" ht="13.5"/>
    <row r="37" ht="13.5"/>
    <row r="38" ht="13.5"/>
    <row r="39" ht="13.5"/>
    <row r="40" ht="13.5"/>
  </sheetData>
  <sheetProtection selectLockedCells="1"/>
  <mergeCells count="32">
    <mergeCell ref="O5:P5"/>
    <mergeCell ref="I1:J1"/>
    <mergeCell ref="A1:H1"/>
    <mergeCell ref="O2:P2"/>
    <mergeCell ref="Q2:W2"/>
    <mergeCell ref="O3:P3"/>
    <mergeCell ref="A3:N5"/>
    <mergeCell ref="O4:P4"/>
    <mergeCell ref="L9:N10"/>
    <mergeCell ref="A6:W8"/>
    <mergeCell ref="A9:A11"/>
    <mergeCell ref="B9:B11"/>
    <mergeCell ref="C9:E10"/>
    <mergeCell ref="I9:K10"/>
    <mergeCell ref="F9:H10"/>
    <mergeCell ref="R9:T10"/>
    <mergeCell ref="O9:Q10"/>
    <mergeCell ref="X22:Y22"/>
    <mergeCell ref="U9:W10"/>
    <mergeCell ref="X9:Y11"/>
    <mergeCell ref="X12:Y12"/>
    <mergeCell ref="X13:Y13"/>
    <mergeCell ref="X14:Y14"/>
    <mergeCell ref="X15:Y15"/>
    <mergeCell ref="X16:Y16"/>
    <mergeCell ref="X17:Y17"/>
    <mergeCell ref="X19:Y19"/>
    <mergeCell ref="X20:Y20"/>
    <mergeCell ref="X21:Y21"/>
    <mergeCell ref="Q3:U3"/>
    <mergeCell ref="Q4:U4"/>
    <mergeCell ref="Q5:U5"/>
  </mergeCells>
  <dataValidations count="1">
    <dataValidation type="list" allowBlank="1" showInputMessage="1" showErrorMessage="1" sqref="I1">
      <formula1>"NO.1,NO.2,NO.3,NO.4,NO.5,NO.6,NO7"</formula1>
    </dataValidation>
  </dataValidations>
  <printOptions horizontalCentered="1"/>
  <pageMargins left="0.1968503937007874" right="0.1968503937007874" top="0.07874015748031496" bottom="0.03937007874015748" header="0.35433070866141736" footer="0.1968503937007874"/>
  <pageSetup cellComments="asDisplayed" errors="blank" fitToHeight="1" fitToWidth="1" horizontalDpi="600" verticalDpi="600" orientation="landscape" paperSize="9" scale="82" r:id="rId3"/>
  <legacyDrawing r:id="rId2"/>
</worksheet>
</file>

<file path=xl/worksheets/sheet2.xml><?xml version="1.0" encoding="utf-8"?>
<worksheet xmlns="http://schemas.openxmlformats.org/spreadsheetml/2006/main" xmlns:r="http://schemas.openxmlformats.org/officeDocument/2006/relationships">
  <sheetPr>
    <tabColor theme="9"/>
    <pageSetUpPr fitToPage="1"/>
  </sheetPr>
  <dimension ref="A1:W24"/>
  <sheetViews>
    <sheetView tabSelected="1" view="pageBreakPreview" zoomScaleNormal="75" zoomScaleSheetLayoutView="100" zoomScalePageLayoutView="0" workbookViewId="0" topLeftCell="J7">
      <selection activeCell="AA13" sqref="AA13"/>
    </sheetView>
  </sheetViews>
  <sheetFormatPr defaultColWidth="9.00390625" defaultRowHeight="13.5"/>
  <cols>
    <col min="1" max="1" width="10.75390625" style="2" customWidth="1"/>
    <col min="2" max="2" width="8.00390625" style="0" customWidth="1"/>
    <col min="3" max="6" width="7.625" style="0" customWidth="1"/>
    <col min="7" max="7" width="8.125" style="0" customWidth="1"/>
    <col min="8" max="23" width="7.625" style="0" customWidth="1"/>
  </cols>
  <sheetData>
    <row r="1" spans="1:10" ht="33" customHeight="1">
      <c r="A1" s="81" t="s">
        <v>32</v>
      </c>
      <c r="B1" s="82"/>
      <c r="C1" s="82"/>
      <c r="D1" s="82"/>
      <c r="E1" s="82"/>
      <c r="F1" s="82"/>
      <c r="G1" s="82"/>
      <c r="H1" s="79" t="s">
        <v>12</v>
      </c>
      <c r="I1" s="79"/>
      <c r="J1" s="12"/>
    </row>
    <row r="2" spans="1:20" ht="30" customHeight="1" thickBot="1">
      <c r="A2" s="41"/>
      <c r="O2" s="83" t="s">
        <v>11</v>
      </c>
      <c r="P2" s="84"/>
      <c r="Q2" s="85">
        <v>45174</v>
      </c>
      <c r="R2" s="86"/>
      <c r="S2" s="86"/>
      <c r="T2" s="86"/>
    </row>
    <row r="3" spans="1:20" ht="33.75" customHeight="1">
      <c r="A3" s="67" t="s">
        <v>34</v>
      </c>
      <c r="B3" s="67"/>
      <c r="C3" s="67"/>
      <c r="D3" s="67"/>
      <c r="E3" s="67"/>
      <c r="F3" s="67"/>
      <c r="G3" s="67"/>
      <c r="H3" s="67"/>
      <c r="I3" s="67"/>
      <c r="J3" s="67"/>
      <c r="K3" s="67"/>
      <c r="L3" s="67"/>
      <c r="M3" s="67"/>
      <c r="N3" s="67"/>
      <c r="O3" s="88" t="s">
        <v>2</v>
      </c>
      <c r="P3" s="89"/>
      <c r="Q3" s="47" t="s">
        <v>17</v>
      </c>
      <c r="R3" s="92"/>
      <c r="S3" s="92"/>
      <c r="T3" s="93"/>
    </row>
    <row r="4" spans="1:20" ht="33.75" customHeight="1">
      <c r="A4" s="67"/>
      <c r="B4" s="67"/>
      <c r="C4" s="67"/>
      <c r="D4" s="67"/>
      <c r="E4" s="67"/>
      <c r="F4" s="67"/>
      <c r="G4" s="67"/>
      <c r="H4" s="67"/>
      <c r="I4" s="67"/>
      <c r="J4" s="67"/>
      <c r="K4" s="67"/>
      <c r="L4" s="67"/>
      <c r="M4" s="67"/>
      <c r="N4" s="67"/>
      <c r="O4" s="90" t="s">
        <v>0</v>
      </c>
      <c r="P4" s="91"/>
      <c r="Q4" s="50" t="s">
        <v>18</v>
      </c>
      <c r="R4" s="94"/>
      <c r="S4" s="94"/>
      <c r="T4" s="95"/>
    </row>
    <row r="5" spans="1:20" ht="33.75" customHeight="1" thickBot="1">
      <c r="A5" s="67"/>
      <c r="B5" s="67"/>
      <c r="C5" s="67"/>
      <c r="D5" s="67"/>
      <c r="E5" s="67"/>
      <c r="F5" s="67"/>
      <c r="G5" s="67"/>
      <c r="H5" s="67"/>
      <c r="I5" s="67"/>
      <c r="J5" s="67"/>
      <c r="K5" s="67"/>
      <c r="L5" s="67"/>
      <c r="M5" s="67"/>
      <c r="N5" s="67"/>
      <c r="O5" s="77" t="s">
        <v>1</v>
      </c>
      <c r="P5" s="78"/>
      <c r="Q5" s="53" t="s">
        <v>22</v>
      </c>
      <c r="R5" s="96"/>
      <c r="S5" s="96"/>
      <c r="T5" s="97"/>
    </row>
    <row r="6" spans="1:20" ht="33.75" customHeight="1">
      <c r="A6" s="67" t="s">
        <v>33</v>
      </c>
      <c r="B6" s="68"/>
      <c r="C6" s="68"/>
      <c r="D6" s="68"/>
      <c r="E6" s="68"/>
      <c r="F6" s="68"/>
      <c r="G6" s="68"/>
      <c r="H6" s="68"/>
      <c r="I6" s="68"/>
      <c r="J6" s="68"/>
      <c r="K6" s="68"/>
      <c r="L6" s="68"/>
      <c r="M6" s="68"/>
      <c r="N6" s="68"/>
      <c r="O6" s="68"/>
      <c r="P6" s="68"/>
      <c r="Q6" s="68"/>
      <c r="R6" s="68"/>
      <c r="S6" s="68"/>
      <c r="T6" s="68"/>
    </row>
    <row r="7" spans="1:20" ht="33.75" customHeight="1">
      <c r="A7" s="68"/>
      <c r="B7" s="68"/>
      <c r="C7" s="68"/>
      <c r="D7" s="68"/>
      <c r="E7" s="68"/>
      <c r="F7" s="68"/>
      <c r="G7" s="68"/>
      <c r="H7" s="68"/>
      <c r="I7" s="68"/>
      <c r="J7" s="68"/>
      <c r="K7" s="68"/>
      <c r="L7" s="68"/>
      <c r="M7" s="68"/>
      <c r="N7" s="68"/>
      <c r="O7" s="68"/>
      <c r="P7" s="68"/>
      <c r="Q7" s="68"/>
      <c r="R7" s="68"/>
      <c r="S7" s="68"/>
      <c r="T7" s="68"/>
    </row>
    <row r="8" spans="1:20" ht="33.75" customHeight="1" thickBot="1">
      <c r="A8" s="68"/>
      <c r="B8" s="68"/>
      <c r="C8" s="68"/>
      <c r="D8" s="68"/>
      <c r="E8" s="68"/>
      <c r="F8" s="68"/>
      <c r="G8" s="68"/>
      <c r="H8" s="68"/>
      <c r="I8" s="68"/>
      <c r="J8" s="68"/>
      <c r="K8" s="68"/>
      <c r="L8" s="68"/>
      <c r="M8" s="68"/>
      <c r="N8" s="68"/>
      <c r="O8" s="68"/>
      <c r="P8" s="68"/>
      <c r="Q8" s="68"/>
      <c r="R8" s="68"/>
      <c r="S8" s="68"/>
      <c r="T8" s="68"/>
    </row>
    <row r="9" spans="1:23" s="1" customFormat="1" ht="20.25" customHeight="1">
      <c r="A9" s="69" t="s">
        <v>6</v>
      </c>
      <c r="B9" s="72" t="s">
        <v>7</v>
      </c>
      <c r="C9" s="75">
        <v>45171</v>
      </c>
      <c r="D9" s="59"/>
      <c r="E9" s="60"/>
      <c r="F9" s="75">
        <v>45172</v>
      </c>
      <c r="G9" s="59"/>
      <c r="H9" s="60"/>
      <c r="I9" s="75">
        <v>45173</v>
      </c>
      <c r="J9" s="59"/>
      <c r="K9" s="60"/>
      <c r="L9" s="75">
        <v>45174</v>
      </c>
      <c r="M9" s="59"/>
      <c r="N9" s="60"/>
      <c r="O9" s="75">
        <v>45175</v>
      </c>
      <c r="P9" s="59"/>
      <c r="Q9" s="60"/>
      <c r="R9" s="75">
        <v>45176</v>
      </c>
      <c r="S9" s="59"/>
      <c r="T9" s="60"/>
      <c r="U9" s="75">
        <v>45177</v>
      </c>
      <c r="V9" s="59"/>
      <c r="W9" s="60"/>
    </row>
    <row r="10" spans="1:23" s="1" customFormat="1" ht="16.5" customHeight="1">
      <c r="A10" s="70"/>
      <c r="B10" s="73"/>
      <c r="C10" s="76"/>
      <c r="D10" s="61"/>
      <c r="E10" s="62"/>
      <c r="F10" s="76"/>
      <c r="G10" s="61"/>
      <c r="H10" s="62"/>
      <c r="I10" s="76"/>
      <c r="J10" s="61"/>
      <c r="K10" s="62"/>
      <c r="L10" s="76"/>
      <c r="M10" s="61"/>
      <c r="N10" s="62"/>
      <c r="O10" s="76"/>
      <c r="P10" s="61"/>
      <c r="Q10" s="62"/>
      <c r="R10" s="76"/>
      <c r="S10" s="61"/>
      <c r="T10" s="62"/>
      <c r="U10" s="76"/>
      <c r="V10" s="61"/>
      <c r="W10" s="62"/>
    </row>
    <row r="11" spans="1:23" ht="45" customHeight="1">
      <c r="A11" s="71"/>
      <c r="B11" s="74"/>
      <c r="C11" s="13" t="s">
        <v>30</v>
      </c>
      <c r="D11" s="14" t="s">
        <v>31</v>
      </c>
      <c r="E11" s="15" t="s">
        <v>26</v>
      </c>
      <c r="F11" s="13" t="s">
        <v>27</v>
      </c>
      <c r="G11" s="14" t="s">
        <v>25</v>
      </c>
      <c r="H11" s="15" t="s">
        <v>26</v>
      </c>
      <c r="I11" s="13" t="s">
        <v>30</v>
      </c>
      <c r="J11" s="14" t="s">
        <v>31</v>
      </c>
      <c r="K11" s="15" t="s">
        <v>24</v>
      </c>
      <c r="L11" s="13" t="s">
        <v>30</v>
      </c>
      <c r="M11" s="14" t="s">
        <v>31</v>
      </c>
      <c r="N11" s="15" t="s">
        <v>26</v>
      </c>
      <c r="O11" s="13" t="s">
        <v>30</v>
      </c>
      <c r="P11" s="14" t="s">
        <v>31</v>
      </c>
      <c r="Q11" s="15" t="s">
        <v>26</v>
      </c>
      <c r="R11" s="13" t="s">
        <v>30</v>
      </c>
      <c r="S11" s="14" t="s">
        <v>31</v>
      </c>
      <c r="T11" s="15" t="s">
        <v>26</v>
      </c>
      <c r="U11" s="13" t="s">
        <v>30</v>
      </c>
      <c r="V11" s="14" t="s">
        <v>31</v>
      </c>
      <c r="W11" s="15" t="s">
        <v>26</v>
      </c>
    </row>
    <row r="12" spans="1:23" ht="31.5" customHeight="1">
      <c r="A12" s="22" t="s">
        <v>13</v>
      </c>
      <c r="B12" s="3">
        <v>30</v>
      </c>
      <c r="C12" s="28">
        <v>2</v>
      </c>
      <c r="D12" s="29">
        <v>1</v>
      </c>
      <c r="E12" s="5">
        <f>_xlfn.IFERROR(D12/B12,"")</f>
        <v>0.03333333333333333</v>
      </c>
      <c r="F12" s="28">
        <v>7</v>
      </c>
      <c r="G12" s="29">
        <v>5</v>
      </c>
      <c r="H12" s="5">
        <f>_xlfn.IFERROR(G12/B12,"")</f>
        <v>0.16666666666666666</v>
      </c>
      <c r="I12" s="28">
        <v>14</v>
      </c>
      <c r="J12" s="29">
        <v>7</v>
      </c>
      <c r="K12" s="5">
        <f>_xlfn.IFERROR(J12/B12,"")</f>
        <v>0.23333333333333334</v>
      </c>
      <c r="L12" s="28">
        <v>12</v>
      </c>
      <c r="M12" s="29">
        <v>1</v>
      </c>
      <c r="N12" s="5">
        <f>_xlfn.IFERROR(M12/B12,"")</f>
        <v>0.03333333333333333</v>
      </c>
      <c r="O12" s="28"/>
      <c r="P12" s="29"/>
      <c r="Q12" s="5">
        <f aca="true" t="shared" si="0" ref="Q12:Q22">_xlfn.IFERROR(P12/B12,"")</f>
        <v>0</v>
      </c>
      <c r="R12" s="28"/>
      <c r="S12" s="29"/>
      <c r="T12" s="5">
        <f aca="true" t="shared" si="1" ref="T12:T22">_xlfn.IFERROR(S12/B12,"")</f>
        <v>0</v>
      </c>
      <c r="U12" s="28"/>
      <c r="V12" s="29"/>
      <c r="W12" s="5">
        <f aca="true" t="shared" si="2" ref="W12:W22">_xlfn.IFERROR(V12/E12,"")</f>
        <v>0</v>
      </c>
    </row>
    <row r="13" spans="1:23" ht="31.5" customHeight="1" thickBot="1">
      <c r="A13" s="22" t="s">
        <v>14</v>
      </c>
      <c r="B13" s="3">
        <v>20</v>
      </c>
      <c r="C13" s="28">
        <v>8</v>
      </c>
      <c r="D13" s="29">
        <v>6</v>
      </c>
      <c r="E13" s="5">
        <f aca="true" t="shared" si="3" ref="E13:E22">_xlfn.IFERROR(D13/B13,"")</f>
        <v>0.3</v>
      </c>
      <c r="F13" s="31">
        <v>16</v>
      </c>
      <c r="G13" s="32">
        <v>8</v>
      </c>
      <c r="H13" s="6">
        <f aca="true" t="shared" si="4" ref="H13:H22">_xlfn.IFERROR(G13/B13,"")</f>
        <v>0.4</v>
      </c>
      <c r="I13" s="31">
        <v>20</v>
      </c>
      <c r="J13" s="32">
        <v>4</v>
      </c>
      <c r="K13" s="6">
        <f aca="true" t="shared" si="5" ref="K13:K22">_xlfn.IFERROR(J13/B13,"")</f>
        <v>0.2</v>
      </c>
      <c r="L13" s="28">
        <v>22</v>
      </c>
      <c r="M13" s="29">
        <v>2</v>
      </c>
      <c r="N13" s="5">
        <f aca="true" t="shared" si="6" ref="N13:N22">_xlfn.IFERROR(M13/B13,"")</f>
        <v>0.1</v>
      </c>
      <c r="O13" s="28"/>
      <c r="P13" s="29"/>
      <c r="Q13" s="5">
        <f t="shared" si="0"/>
        <v>0</v>
      </c>
      <c r="R13" s="28"/>
      <c r="S13" s="29"/>
      <c r="T13" s="5">
        <f t="shared" si="1"/>
        <v>0</v>
      </c>
      <c r="U13" s="28"/>
      <c r="V13" s="29"/>
      <c r="W13" s="5">
        <f t="shared" si="2"/>
        <v>0</v>
      </c>
    </row>
    <row r="14" spans="1:23" ht="31.5" customHeight="1" thickBot="1">
      <c r="A14" s="22" t="s">
        <v>15</v>
      </c>
      <c r="B14" s="3">
        <v>50</v>
      </c>
      <c r="C14" s="28">
        <v>6</v>
      </c>
      <c r="D14" s="29">
        <v>6</v>
      </c>
      <c r="E14" s="30">
        <f t="shared" si="3"/>
        <v>0.12</v>
      </c>
      <c r="F14" s="36">
        <v>10</v>
      </c>
      <c r="G14" s="37">
        <v>4</v>
      </c>
      <c r="H14" s="38">
        <f t="shared" si="4"/>
        <v>0.08</v>
      </c>
      <c r="I14" s="39">
        <v>6</v>
      </c>
      <c r="J14" s="37">
        <v>1</v>
      </c>
      <c r="K14" s="40">
        <f t="shared" si="5"/>
        <v>0.02</v>
      </c>
      <c r="L14" s="28">
        <v>3</v>
      </c>
      <c r="M14" s="29">
        <v>0</v>
      </c>
      <c r="N14" s="5">
        <f t="shared" si="6"/>
        <v>0</v>
      </c>
      <c r="O14" s="28"/>
      <c r="P14" s="29"/>
      <c r="Q14" s="5">
        <f t="shared" si="0"/>
        <v>0</v>
      </c>
      <c r="R14" s="28"/>
      <c r="S14" s="29"/>
      <c r="T14" s="5">
        <f t="shared" si="1"/>
        <v>0</v>
      </c>
      <c r="U14" s="28"/>
      <c r="V14" s="29"/>
      <c r="W14" s="5">
        <f t="shared" si="2"/>
        <v>0</v>
      </c>
    </row>
    <row r="15" spans="1:23" ht="31.5" customHeight="1">
      <c r="A15" s="22" t="s">
        <v>16</v>
      </c>
      <c r="B15" s="3">
        <v>95</v>
      </c>
      <c r="C15" s="28">
        <v>1</v>
      </c>
      <c r="D15" s="29">
        <v>1</v>
      </c>
      <c r="E15" s="5">
        <f t="shared" si="3"/>
        <v>0.010526315789473684</v>
      </c>
      <c r="F15" s="33">
        <v>1</v>
      </c>
      <c r="G15" s="34">
        <v>0</v>
      </c>
      <c r="H15" s="35">
        <f t="shared" si="4"/>
        <v>0</v>
      </c>
      <c r="I15" s="33">
        <v>0</v>
      </c>
      <c r="J15" s="34">
        <v>0</v>
      </c>
      <c r="K15" s="35">
        <f t="shared" si="5"/>
        <v>0</v>
      </c>
      <c r="L15" s="28">
        <v>0</v>
      </c>
      <c r="M15" s="29">
        <v>0</v>
      </c>
      <c r="N15" s="5">
        <f t="shared" si="6"/>
        <v>0</v>
      </c>
      <c r="O15" s="28"/>
      <c r="P15" s="29"/>
      <c r="Q15" s="5">
        <f t="shared" si="0"/>
        <v>0</v>
      </c>
      <c r="R15" s="28"/>
      <c r="S15" s="29"/>
      <c r="T15" s="5">
        <f t="shared" si="1"/>
        <v>0</v>
      </c>
      <c r="U15" s="28"/>
      <c r="V15" s="29"/>
      <c r="W15" s="5">
        <f t="shared" si="2"/>
        <v>0</v>
      </c>
    </row>
    <row r="16" spans="1:23" ht="31.5" customHeight="1">
      <c r="A16" s="22"/>
      <c r="B16" s="3"/>
      <c r="C16" s="28"/>
      <c r="D16" s="29"/>
      <c r="E16" s="5">
        <f t="shared" si="3"/>
      </c>
      <c r="F16" s="28"/>
      <c r="G16" s="29"/>
      <c r="H16" s="5">
        <f t="shared" si="4"/>
      </c>
      <c r="I16" s="28"/>
      <c r="J16" s="29"/>
      <c r="K16" s="5">
        <f t="shared" si="5"/>
      </c>
      <c r="L16" s="28"/>
      <c r="M16" s="29"/>
      <c r="N16" s="5">
        <f t="shared" si="6"/>
      </c>
      <c r="O16" s="28"/>
      <c r="P16" s="29"/>
      <c r="Q16" s="5">
        <f t="shared" si="0"/>
      </c>
      <c r="R16" s="28"/>
      <c r="S16" s="29"/>
      <c r="T16" s="5">
        <f t="shared" si="1"/>
      </c>
      <c r="U16" s="28"/>
      <c r="V16" s="29"/>
      <c r="W16" s="5">
        <f t="shared" si="2"/>
      </c>
    </row>
    <row r="17" spans="1:23" ht="31.5" customHeight="1">
      <c r="A17" s="22"/>
      <c r="B17" s="3"/>
      <c r="C17" s="28"/>
      <c r="D17" s="29"/>
      <c r="E17" s="5">
        <f t="shared" si="3"/>
      </c>
      <c r="F17" s="28"/>
      <c r="G17" s="29"/>
      <c r="H17" s="5">
        <f t="shared" si="4"/>
      </c>
      <c r="I17" s="28"/>
      <c r="J17" s="29"/>
      <c r="K17" s="5">
        <f t="shared" si="5"/>
      </c>
      <c r="L17" s="28"/>
      <c r="M17" s="29"/>
      <c r="N17" s="5">
        <f t="shared" si="6"/>
      </c>
      <c r="O17" s="28"/>
      <c r="P17" s="29"/>
      <c r="Q17" s="5">
        <f t="shared" si="0"/>
      </c>
      <c r="R17" s="28"/>
      <c r="S17" s="29"/>
      <c r="T17" s="5">
        <f t="shared" si="1"/>
      </c>
      <c r="U17" s="28"/>
      <c r="V17" s="29"/>
      <c r="W17" s="5">
        <f t="shared" si="2"/>
      </c>
    </row>
    <row r="18" spans="1:23" ht="31.5" customHeight="1">
      <c r="A18" s="19" t="s">
        <v>5</v>
      </c>
      <c r="B18" s="18">
        <f>B12+B13+B14+B15+B16+B17</f>
        <v>195</v>
      </c>
      <c r="C18" s="16">
        <f>SUM(C12:C17)</f>
        <v>17</v>
      </c>
      <c r="D18" s="17">
        <f>SUM(D12:D17)</f>
        <v>14</v>
      </c>
      <c r="E18" s="5">
        <f t="shared" si="3"/>
        <v>0.07179487179487179</v>
      </c>
      <c r="F18" s="16">
        <f>SUM(F12:F17)</f>
        <v>34</v>
      </c>
      <c r="G18" s="17">
        <f>SUM(G12:G17)</f>
        <v>17</v>
      </c>
      <c r="H18" s="5">
        <f t="shared" si="4"/>
        <v>0.08717948717948718</v>
      </c>
      <c r="I18" s="16">
        <f>SUM(I12:I17)</f>
        <v>40</v>
      </c>
      <c r="J18" s="17">
        <f>SUM(J12:J17)</f>
        <v>12</v>
      </c>
      <c r="K18" s="5">
        <f t="shared" si="5"/>
        <v>0.06153846153846154</v>
      </c>
      <c r="L18" s="16">
        <f>SUM(L12:L17)</f>
        <v>37</v>
      </c>
      <c r="M18" s="17">
        <f>SUM(M12:M17)</f>
        <v>3</v>
      </c>
      <c r="N18" s="5">
        <f t="shared" si="6"/>
        <v>0.015384615384615385</v>
      </c>
      <c r="O18" s="16">
        <f>SUM(O12:O17)</f>
        <v>0</v>
      </c>
      <c r="P18" s="17">
        <f>SUM(P12:P17)</f>
        <v>0</v>
      </c>
      <c r="Q18" s="5">
        <f t="shared" si="0"/>
        <v>0</v>
      </c>
      <c r="R18" s="16">
        <f>SUM(R12:R17)</f>
        <v>0</v>
      </c>
      <c r="S18" s="17">
        <f>SUM(S12:S17)</f>
        <v>0</v>
      </c>
      <c r="T18" s="5">
        <f t="shared" si="1"/>
        <v>0</v>
      </c>
      <c r="U18" s="16">
        <f>SUM(U12:U17)</f>
        <v>0</v>
      </c>
      <c r="V18" s="17">
        <f>SUM(V12:V17)</f>
        <v>0</v>
      </c>
      <c r="W18" s="5">
        <f t="shared" si="2"/>
        <v>0</v>
      </c>
    </row>
    <row r="19" spans="1:23" ht="31.5" customHeight="1">
      <c r="A19" s="8" t="s">
        <v>8</v>
      </c>
      <c r="B19" s="3">
        <v>20</v>
      </c>
      <c r="C19" s="28"/>
      <c r="D19" s="29"/>
      <c r="E19" s="5">
        <f t="shared" si="3"/>
        <v>0</v>
      </c>
      <c r="F19" s="28"/>
      <c r="G19" s="29"/>
      <c r="H19" s="5">
        <f t="shared" si="4"/>
        <v>0</v>
      </c>
      <c r="I19" s="28"/>
      <c r="J19" s="29"/>
      <c r="K19" s="5">
        <f t="shared" si="5"/>
        <v>0</v>
      </c>
      <c r="L19" s="28"/>
      <c r="M19" s="29"/>
      <c r="N19" s="5">
        <f t="shared" si="6"/>
        <v>0</v>
      </c>
      <c r="O19" s="28"/>
      <c r="P19" s="29"/>
      <c r="Q19" s="5">
        <f t="shared" si="0"/>
        <v>0</v>
      </c>
      <c r="R19" s="28"/>
      <c r="S19" s="29"/>
      <c r="T19" s="5">
        <f t="shared" si="1"/>
        <v>0</v>
      </c>
      <c r="U19" s="28"/>
      <c r="V19" s="29"/>
      <c r="W19" s="5">
        <f t="shared" si="2"/>
      </c>
    </row>
    <row r="20" spans="1:23" ht="31.5" customHeight="1">
      <c r="A20" s="8" t="s">
        <v>9</v>
      </c>
      <c r="B20" s="3">
        <v>26</v>
      </c>
      <c r="C20" s="28">
        <v>1</v>
      </c>
      <c r="D20" s="29">
        <v>1</v>
      </c>
      <c r="E20" s="5">
        <f t="shared" si="3"/>
        <v>0.038461538461538464</v>
      </c>
      <c r="F20" s="28">
        <v>1</v>
      </c>
      <c r="G20" s="29">
        <v>0</v>
      </c>
      <c r="H20" s="5">
        <f t="shared" si="4"/>
        <v>0</v>
      </c>
      <c r="I20" s="28">
        <v>1</v>
      </c>
      <c r="J20" s="29">
        <v>0</v>
      </c>
      <c r="K20" s="5">
        <f t="shared" si="5"/>
        <v>0</v>
      </c>
      <c r="L20" s="28">
        <v>0</v>
      </c>
      <c r="M20" s="29">
        <v>0</v>
      </c>
      <c r="N20" s="5">
        <f t="shared" si="6"/>
        <v>0</v>
      </c>
      <c r="O20" s="28"/>
      <c r="P20" s="29"/>
      <c r="Q20" s="5">
        <f t="shared" si="0"/>
        <v>0</v>
      </c>
      <c r="R20" s="28"/>
      <c r="S20" s="29"/>
      <c r="T20" s="5">
        <f t="shared" si="1"/>
        <v>0</v>
      </c>
      <c r="U20" s="28"/>
      <c r="V20" s="29"/>
      <c r="W20" s="5">
        <f t="shared" si="2"/>
        <v>0</v>
      </c>
    </row>
    <row r="21" spans="1:23" ht="31.5" customHeight="1" thickBot="1">
      <c r="A21" s="20" t="s">
        <v>5</v>
      </c>
      <c r="B21" s="23">
        <f>B19+B20</f>
        <v>46</v>
      </c>
      <c r="C21" s="24">
        <f>C19+C20</f>
        <v>1</v>
      </c>
      <c r="D21" s="24">
        <f>D19+D20</f>
        <v>1</v>
      </c>
      <c r="E21" s="6">
        <f t="shared" si="3"/>
        <v>0.021739130434782608</v>
      </c>
      <c r="F21" s="24">
        <f>F19+F20</f>
        <v>1</v>
      </c>
      <c r="G21" s="24">
        <f>G19+G20</f>
        <v>0</v>
      </c>
      <c r="H21" s="6">
        <f t="shared" si="4"/>
        <v>0</v>
      </c>
      <c r="I21" s="24">
        <f>I19+I20</f>
        <v>1</v>
      </c>
      <c r="J21" s="24">
        <f>J19+J20</f>
        <v>0</v>
      </c>
      <c r="K21" s="6">
        <f t="shared" si="5"/>
        <v>0</v>
      </c>
      <c r="L21" s="24">
        <f>L19+L20</f>
        <v>0</v>
      </c>
      <c r="M21" s="24">
        <f>M19+M20</f>
        <v>0</v>
      </c>
      <c r="N21" s="6">
        <f t="shared" si="6"/>
        <v>0</v>
      </c>
      <c r="O21" s="24">
        <f>O19+O20</f>
        <v>0</v>
      </c>
      <c r="P21" s="24">
        <f>P19+P20</f>
        <v>0</v>
      </c>
      <c r="Q21" s="6">
        <f t="shared" si="0"/>
        <v>0</v>
      </c>
      <c r="R21" s="24">
        <f>R19+R20</f>
        <v>0</v>
      </c>
      <c r="S21" s="24">
        <f>S19+S20</f>
        <v>0</v>
      </c>
      <c r="T21" s="6">
        <f t="shared" si="1"/>
        <v>0</v>
      </c>
      <c r="U21" s="24">
        <f>U19+U20</f>
        <v>0</v>
      </c>
      <c r="V21" s="24">
        <f>V19+V20</f>
        <v>0</v>
      </c>
      <c r="W21" s="6">
        <f t="shared" si="2"/>
        <v>0</v>
      </c>
    </row>
    <row r="22" spans="1:23" ht="31.5" customHeight="1" thickBot="1" thickTop="1">
      <c r="A22" s="21" t="s">
        <v>3</v>
      </c>
      <c r="B22" s="25">
        <f>B18+B21</f>
        <v>241</v>
      </c>
      <c r="C22" s="26">
        <f>C18+C21</f>
        <v>18</v>
      </c>
      <c r="D22" s="27">
        <f>D18+D21</f>
        <v>15</v>
      </c>
      <c r="E22" s="7">
        <f t="shared" si="3"/>
        <v>0.06224066390041494</v>
      </c>
      <c r="F22" s="27">
        <f>F18+F21</f>
        <v>35</v>
      </c>
      <c r="G22" s="27">
        <f>G18+G21</f>
        <v>17</v>
      </c>
      <c r="H22" s="7">
        <f t="shared" si="4"/>
        <v>0.07053941908713693</v>
      </c>
      <c r="I22" s="27">
        <f>I18+I21</f>
        <v>41</v>
      </c>
      <c r="J22" s="27">
        <f>J18+J21</f>
        <v>12</v>
      </c>
      <c r="K22" s="7">
        <f t="shared" si="5"/>
        <v>0.04979253112033195</v>
      </c>
      <c r="L22" s="27">
        <f>L18+L21</f>
        <v>37</v>
      </c>
      <c r="M22" s="27">
        <f>M18+M21</f>
        <v>3</v>
      </c>
      <c r="N22" s="7">
        <f t="shared" si="6"/>
        <v>0.012448132780082987</v>
      </c>
      <c r="O22" s="27">
        <f>O18+O21</f>
        <v>0</v>
      </c>
      <c r="P22" s="27">
        <f>P18+P21</f>
        <v>0</v>
      </c>
      <c r="Q22" s="7">
        <f t="shared" si="0"/>
        <v>0</v>
      </c>
      <c r="R22" s="27">
        <f>R18+R21</f>
        <v>0</v>
      </c>
      <c r="S22" s="27">
        <f>S18+S21</f>
        <v>0</v>
      </c>
      <c r="T22" s="7">
        <f t="shared" si="1"/>
        <v>0</v>
      </c>
      <c r="U22" s="27">
        <f>U18+U21</f>
        <v>0</v>
      </c>
      <c r="V22" s="27">
        <f>V18+V21</f>
        <v>0</v>
      </c>
      <c r="W22" s="7">
        <f t="shared" si="2"/>
        <v>0</v>
      </c>
    </row>
    <row r="23" ht="7.5" customHeight="1"/>
    <row r="24" spans="1:3" ht="21.75" customHeight="1">
      <c r="A24" s="4" t="s">
        <v>4</v>
      </c>
      <c r="B24" s="9"/>
      <c r="C24" t="s">
        <v>10</v>
      </c>
    </row>
    <row r="33" ht="13.5"/>
    <row r="34" ht="13.5"/>
    <row r="35" ht="13.5"/>
    <row r="36" ht="13.5"/>
    <row r="37" ht="13.5"/>
    <row r="38" ht="13.5"/>
    <row r="39" ht="13.5"/>
    <row r="40" ht="13.5"/>
  </sheetData>
  <sheetProtection selectLockedCells="1"/>
  <mergeCells count="21">
    <mergeCell ref="A1:G1"/>
    <mergeCell ref="H1:I1"/>
    <mergeCell ref="O2:P2"/>
    <mergeCell ref="Q2:T2"/>
    <mergeCell ref="F9:H10"/>
    <mergeCell ref="L9:N10"/>
    <mergeCell ref="O4:P4"/>
    <mergeCell ref="Q4:T4"/>
    <mergeCell ref="Q5:T5"/>
    <mergeCell ref="O9:Q10"/>
    <mergeCell ref="U9:W10"/>
    <mergeCell ref="C9:E10"/>
    <mergeCell ref="I9:K10"/>
    <mergeCell ref="A3:N5"/>
    <mergeCell ref="A6:T8"/>
    <mergeCell ref="O3:P3"/>
    <mergeCell ref="Q3:T3"/>
    <mergeCell ref="O5:P5"/>
    <mergeCell ref="A9:A11"/>
    <mergeCell ref="B9:B11"/>
    <mergeCell ref="R9:T10"/>
  </mergeCells>
  <dataValidations count="1">
    <dataValidation type="list" allowBlank="1" showInputMessage="1" showErrorMessage="1" sqref="H1:I1">
      <formula1>"NO.1,NO.2,NO.3,NO.4,NO.5,NO.6,NO7"</formula1>
    </dataValidation>
  </dataValidations>
  <printOptions horizontalCentered="1"/>
  <pageMargins left="0.1968503937007874" right="0.1968503937007874" top="0.07874015748031496" bottom="0.03937007874015748" header="0.35433070866141736" footer="0.1968503937007874"/>
  <pageSetup cellComments="asDisplayed" errors="blank" fitToHeight="1" fitToWidth="1" horizontalDpi="600" verticalDpi="600" orientation="landscape" paperSize="9"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川上 香織</dc:creator>
  <cp:keywords/>
  <dc:description/>
  <cp:lastModifiedBy>稲垣 恵</cp:lastModifiedBy>
  <cp:lastPrinted>2023-09-04T07:27:47Z</cp:lastPrinted>
  <dcterms:modified xsi:type="dcterms:W3CDTF">2023-09-05T02:07:22Z</dcterms:modified>
  <cp:category/>
  <cp:version/>
  <cp:contentType/>
  <cp:contentStatus/>
</cp:coreProperties>
</file>