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140000国保年金課\国保給付係\（70）傷病手当金\★送付セット\送付書類一式\押印廃止後\"/>
    </mc:Choice>
  </mc:AlternateContent>
  <workbookProtection workbookAlgorithmName="SHA-512" workbookHashValue="do86TZJy7+soTzhJKhqUVhAiVRSiTuUsgDrLKWKWBJ9KjDdlbZpRB3/xO6gtEIvhsXqtrKonmb6DFmlEumaGiw==" workbookSaltValue="sE+1Z04oeoAYD9u6xuLz9Q==" workbookSpinCount="100000" lockStructure="1"/>
  <bookViews>
    <workbookView xWindow="930" yWindow="0" windowWidth="20490" windowHeight="7530"/>
  </bookViews>
  <sheets>
    <sheet name="申請書 (事業主記入用) " sheetId="10" r:id="rId1"/>
    <sheet name="事業主記入用引用シート" sheetId="11" state="hidden" r:id="rId2"/>
  </sheets>
  <definedNames>
    <definedName name="_xlnm.Print_Area" localSheetId="0">'申請書 (事業主記入用) '!$CP$3:$EF$119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8" i="10" l="1"/>
  <c r="AA5" i="10"/>
  <c r="AD15" i="10"/>
  <c r="AF15" i="10" s="1"/>
  <c r="AH15" i="10" s="1"/>
  <c r="AJ15" i="10" s="1"/>
  <c r="AL15" i="10" s="1"/>
  <c r="AN15" i="10" s="1"/>
  <c r="G15" i="11" l="1"/>
  <c r="G37" i="11" l="1"/>
  <c r="I37" i="11"/>
  <c r="K37" i="11"/>
  <c r="M37" i="11"/>
  <c r="O37" i="11"/>
  <c r="Q37" i="11"/>
  <c r="S37" i="11"/>
  <c r="U37" i="11"/>
  <c r="W37" i="11"/>
  <c r="Y37" i="11"/>
  <c r="G45" i="11"/>
  <c r="I45" i="11"/>
  <c r="K45" i="11"/>
  <c r="M45" i="11"/>
  <c r="O45" i="11"/>
  <c r="Q45" i="11"/>
  <c r="S45" i="11"/>
  <c r="U45" i="11"/>
  <c r="W45" i="11"/>
  <c r="Y45" i="11"/>
  <c r="G33" i="11" l="1"/>
  <c r="J109" i="10"/>
  <c r="AK109" i="10" l="1"/>
  <c r="G104" i="11"/>
  <c r="S109" i="10"/>
  <c r="P104" i="11" s="1"/>
  <c r="DG91" i="10" s="1"/>
  <c r="AU68" i="10"/>
  <c r="DD91" i="10" l="1"/>
  <c r="CZ91" i="10"/>
  <c r="DC91" i="10"/>
  <c r="CY91" i="10"/>
  <c r="DB91" i="10"/>
  <c r="CX91" i="10"/>
  <c r="DA91" i="10"/>
  <c r="AU4" i="10" l="1"/>
  <c r="A11" i="10" l="1"/>
  <c r="A9" i="11" s="1"/>
  <c r="A15" i="10" l="1"/>
  <c r="A19" i="10"/>
  <c r="L23" i="10" l="1"/>
  <c r="T23" i="10"/>
  <c r="AB23" i="10"/>
  <c r="AD23" i="10" s="1"/>
  <c r="AF23" i="10" s="1"/>
  <c r="AH23" i="10" s="1"/>
  <c r="AJ23" i="10" s="1"/>
  <c r="AL23" i="10" s="1"/>
  <c r="AN23" i="10" s="1"/>
  <c r="N23" i="10"/>
  <c r="J23" i="10"/>
  <c r="P23" i="10"/>
  <c r="X23" i="10"/>
  <c r="Z23" i="10"/>
  <c r="V23" i="10"/>
  <c r="R23" i="10"/>
  <c r="L19" i="10"/>
  <c r="N19" i="10"/>
  <c r="V19" i="10"/>
  <c r="AD19" i="10"/>
  <c r="AL19" i="10"/>
  <c r="P19" i="10"/>
  <c r="X19" i="10"/>
  <c r="AF19" i="10"/>
  <c r="J19" i="10"/>
  <c r="R19" i="10"/>
  <c r="Z19" i="10"/>
  <c r="AH19" i="10"/>
  <c r="T19" i="10"/>
  <c r="AB19" i="10"/>
  <c r="AJ19" i="10"/>
  <c r="A23" i="10"/>
  <c r="AA41" i="11"/>
  <c r="J116" i="11" l="1"/>
  <c r="J112" i="11"/>
  <c r="A109" i="11"/>
  <c r="AH99" i="11"/>
  <c r="Y99" i="11"/>
  <c r="P99" i="11"/>
  <c r="DG87" i="10" s="1"/>
  <c r="G99" i="11"/>
  <c r="CX87" i="10" s="1"/>
  <c r="AH95" i="11"/>
  <c r="Y95" i="11"/>
  <c r="P95" i="11"/>
  <c r="DG83" i="10" s="1"/>
  <c r="G95" i="11"/>
  <c r="A95" i="11"/>
  <c r="CS82" i="10" s="1"/>
  <c r="AH91" i="11"/>
  <c r="Y91" i="11"/>
  <c r="P91" i="11"/>
  <c r="DG79" i="10" s="1"/>
  <c r="G91" i="11"/>
  <c r="A91" i="11"/>
  <c r="AH87" i="11"/>
  <c r="Y87" i="11"/>
  <c r="P87" i="11"/>
  <c r="DG75" i="10" s="1"/>
  <c r="G87" i="11"/>
  <c r="A87" i="11"/>
  <c r="AH83" i="11"/>
  <c r="Y83" i="11"/>
  <c r="DP71" i="10" s="1"/>
  <c r="P83" i="11"/>
  <c r="G83" i="11"/>
  <c r="A83" i="11"/>
  <c r="AH79" i="11"/>
  <c r="Y79" i="11"/>
  <c r="P79" i="11"/>
  <c r="DG67" i="10" s="1"/>
  <c r="G79" i="11"/>
  <c r="AH74" i="11"/>
  <c r="Y74" i="11"/>
  <c r="P74" i="11"/>
  <c r="DG63" i="10" s="1"/>
  <c r="G74" i="11"/>
  <c r="CX63" i="10" s="1"/>
  <c r="AI41" i="11"/>
  <c r="AG41" i="11"/>
  <c r="AE41" i="11"/>
  <c r="AC41" i="11"/>
  <c r="Y41" i="11"/>
  <c r="W41" i="11"/>
  <c r="U41" i="11"/>
  <c r="S41" i="11"/>
  <c r="Q41" i="11"/>
  <c r="O41" i="11"/>
  <c r="M41" i="11"/>
  <c r="K41" i="11"/>
  <c r="I41" i="11"/>
  <c r="G41" i="11"/>
  <c r="AI33" i="11"/>
  <c r="AG33" i="11"/>
  <c r="AE33" i="11"/>
  <c r="AC33" i="11"/>
  <c r="AA33" i="11"/>
  <c r="Y33" i="11"/>
  <c r="W33" i="11"/>
  <c r="U33" i="11"/>
  <c r="S33" i="11"/>
  <c r="Q33" i="11"/>
  <c r="O33" i="11"/>
  <c r="M33" i="11"/>
  <c r="K33" i="11"/>
  <c r="I33" i="11"/>
  <c r="Y15" i="11"/>
  <c r="W15" i="11"/>
  <c r="U15" i="11"/>
  <c r="S15" i="11"/>
  <c r="Q15" i="11"/>
  <c r="O15" i="11"/>
  <c r="M15" i="11"/>
  <c r="K15" i="11"/>
  <c r="I15" i="11"/>
  <c r="AI11" i="11"/>
  <c r="AI49" i="11" s="1"/>
  <c r="AG11" i="11"/>
  <c r="AE11" i="11"/>
  <c r="AC11" i="11"/>
  <c r="AA11" i="11"/>
  <c r="Y11" i="11"/>
  <c r="W11" i="11"/>
  <c r="U11" i="11"/>
  <c r="S11" i="11"/>
  <c r="Q11" i="11"/>
  <c r="O11" i="11"/>
  <c r="M11" i="11"/>
  <c r="K11" i="11"/>
  <c r="I11" i="11"/>
  <c r="G11" i="11"/>
  <c r="G49" i="11" s="1"/>
  <c r="T6" i="11"/>
  <c r="P6" i="11"/>
  <c r="L6" i="11"/>
  <c r="T3" i="11"/>
  <c r="P3" i="11"/>
  <c r="L3" i="11"/>
  <c r="L1" i="11"/>
  <c r="K16" i="11" l="1"/>
  <c r="K53" i="11"/>
  <c r="M16" i="11"/>
  <c r="M53" i="11"/>
  <c r="U16" i="11"/>
  <c r="U53" i="11"/>
  <c r="S16" i="11"/>
  <c r="S53" i="11"/>
  <c r="O16" i="11"/>
  <c r="O53" i="11"/>
  <c r="W16" i="11"/>
  <c r="W53" i="11"/>
  <c r="I16" i="11"/>
  <c r="I53" i="11"/>
  <c r="Q16" i="11"/>
  <c r="Q53" i="11"/>
  <c r="Y16" i="11"/>
  <c r="Y53" i="11"/>
  <c r="G16" i="11"/>
  <c r="G53" i="11"/>
  <c r="Q12" i="11"/>
  <c r="Q49" i="11"/>
  <c r="Y12" i="11"/>
  <c r="Y49" i="11"/>
  <c r="AA12" i="11"/>
  <c r="AA49" i="11"/>
  <c r="M12" i="11"/>
  <c r="M49" i="11"/>
  <c r="U12" i="11"/>
  <c r="U49" i="11"/>
  <c r="AC12" i="11"/>
  <c r="AC49" i="11"/>
  <c r="I12" i="11"/>
  <c r="I49" i="11"/>
  <c r="AG12" i="11"/>
  <c r="AG49" i="11"/>
  <c r="K12" i="11"/>
  <c r="K49" i="11"/>
  <c r="S12" i="11"/>
  <c r="S49" i="11"/>
  <c r="O12" i="11"/>
  <c r="O49" i="11"/>
  <c r="W12" i="11"/>
  <c r="W49" i="11"/>
  <c r="AE12" i="11"/>
  <c r="AE49" i="11"/>
  <c r="DH63" i="10"/>
  <c r="CY63" i="10"/>
  <c r="CY87" i="10"/>
  <c r="CY83" i="10"/>
  <c r="CX83" i="10"/>
  <c r="CY79" i="10"/>
  <c r="CX79" i="10"/>
  <c r="CY75" i="10"/>
  <c r="CX75" i="10"/>
  <c r="CY71" i="10"/>
  <c r="CX71" i="10"/>
  <c r="CX67" i="10"/>
  <c r="CY67" i="10"/>
  <c r="AI12" i="11"/>
  <c r="DY87" i="10"/>
  <c r="DZ87" i="10"/>
  <c r="DY83" i="10"/>
  <c r="DZ83" i="10"/>
  <c r="DY79" i="10"/>
  <c r="DZ79" i="10"/>
  <c r="DY75" i="10"/>
  <c r="DZ75" i="10"/>
  <c r="DY71" i="10"/>
  <c r="DZ71" i="10"/>
  <c r="DY67" i="10"/>
  <c r="DZ67" i="10"/>
  <c r="DZ63" i="10"/>
  <c r="DY63" i="10"/>
  <c r="DQ87" i="10"/>
  <c r="DP87" i="10"/>
  <c r="DQ83" i="10"/>
  <c r="DP83" i="10"/>
  <c r="DQ79" i="10"/>
  <c r="DP79" i="10"/>
  <c r="DQ75" i="10"/>
  <c r="DP75" i="10"/>
  <c r="DQ67" i="10"/>
  <c r="DP67" i="10"/>
  <c r="DP63" i="10"/>
  <c r="DQ63" i="10"/>
  <c r="DQ71" i="10"/>
  <c r="DG71" i="10"/>
  <c r="DH71" i="10"/>
  <c r="DH75" i="10"/>
  <c r="DH87" i="10"/>
  <c r="DH83" i="10"/>
  <c r="DH79" i="10"/>
  <c r="DK67" i="10"/>
  <c r="DH67" i="10"/>
  <c r="DL67" i="10"/>
  <c r="DI67" i="10"/>
  <c r="DM67" i="10"/>
  <c r="DJ67" i="10"/>
  <c r="DI63" i="10"/>
  <c r="G12" i="11"/>
  <c r="DQ116" i="10" l="1"/>
  <c r="CX116" i="10"/>
  <c r="DZ51" i="10"/>
  <c r="DV48" i="10"/>
  <c r="DV51" i="10"/>
  <c r="CX51" i="10"/>
  <c r="CX48" i="10"/>
  <c r="DA9" i="10"/>
  <c r="DJ52" i="10"/>
  <c r="DJ50" i="10"/>
  <c r="DJ48" i="10"/>
  <c r="DF52" i="10"/>
  <c r="DF50" i="10"/>
  <c r="DF48" i="10"/>
  <c r="CS78" i="10" l="1"/>
  <c r="CS74" i="10"/>
  <c r="CS70" i="10"/>
  <c r="DJ63" i="10"/>
  <c r="DL71" i="10"/>
  <c r="EB63" i="10"/>
  <c r="DB63" i="10"/>
  <c r="DB67" i="10"/>
  <c r="DU67" i="10"/>
  <c r="EC67" i="10"/>
  <c r="DC71" i="10"/>
  <c r="DU71" i="10"/>
  <c r="DD75" i="10"/>
  <c r="DM75" i="10"/>
  <c r="DV75" i="10"/>
  <c r="DA79" i="10"/>
  <c r="DJ79" i="10"/>
  <c r="DS79" i="10"/>
  <c r="DB83" i="10"/>
  <c r="DK83" i="10"/>
  <c r="DT83" i="10"/>
  <c r="CS100" i="10"/>
  <c r="AB109" i="10"/>
  <c r="AH104" i="11"/>
  <c r="DH91" i="10"/>
  <c r="ED87" i="10"/>
  <c r="DU87" i="10"/>
  <c r="DL87" i="10"/>
  <c r="DC87" i="10"/>
  <c r="AA15" i="11"/>
  <c r="Y104" i="11" l="1"/>
  <c r="AJ112" i="10"/>
  <c r="AG107" i="11" s="1"/>
  <c r="DZ91" i="10"/>
  <c r="DY91" i="10"/>
  <c r="AA16" i="11"/>
  <c r="DV91" i="10"/>
  <c r="DJ87" i="10"/>
  <c r="DA75" i="10"/>
  <c r="DU83" i="10"/>
  <c r="DS75" i="10"/>
  <c r="DB79" i="10"/>
  <c r="DK63" i="10"/>
  <c r="DC83" i="10"/>
  <c r="EA87" i="10"/>
  <c r="CZ71" i="10"/>
  <c r="DL63" i="10"/>
  <c r="DJ75" i="10"/>
  <c r="DK79" i="10"/>
  <c r="DL83" i="10"/>
  <c r="DM87" i="10"/>
  <c r="DD63" i="10"/>
  <c r="DA71" i="10"/>
  <c r="DB75" i="10"/>
  <c r="DC79" i="10"/>
  <c r="DD83" i="10"/>
  <c r="DR87" i="10"/>
  <c r="EA67" i="10"/>
  <c r="EB87" i="10"/>
  <c r="DI83" i="10"/>
  <c r="DC63" i="10"/>
  <c r="DD87" i="10"/>
  <c r="DI71" i="10"/>
  <c r="DK75" i="10"/>
  <c r="DL79" i="10"/>
  <c r="DM83" i="10"/>
  <c r="DD71" i="10"/>
  <c r="CZ87" i="10"/>
  <c r="DR71" i="10"/>
  <c r="DT79" i="10"/>
  <c r="DV87" i="10"/>
  <c r="EC63" i="10"/>
  <c r="ED67" i="10"/>
  <c r="EE87" i="10"/>
  <c r="DM71" i="10"/>
  <c r="DI87" i="10"/>
  <c r="CZ63" i="10"/>
  <c r="DC67" i="10"/>
  <c r="CZ83" i="10"/>
  <c r="DA87" i="10"/>
  <c r="DV71" i="10"/>
  <c r="DS91" i="10"/>
  <c r="ED63" i="10"/>
  <c r="EE67" i="10"/>
  <c r="EC83" i="10"/>
  <c r="EB83" i="10"/>
  <c r="EE83" i="10"/>
  <c r="EA83" i="10"/>
  <c r="ED83" i="10"/>
  <c r="EE91" i="10"/>
  <c r="EA91" i="10"/>
  <c r="EB91" i="10"/>
  <c r="ED91" i="10"/>
  <c r="EC91" i="10"/>
  <c r="EB79" i="10"/>
  <c r="EE79" i="10"/>
  <c r="EA79" i="10"/>
  <c r="ED79" i="10"/>
  <c r="EC79" i="10"/>
  <c r="EE75" i="10"/>
  <c r="EA75" i="10"/>
  <c r="ED75" i="10"/>
  <c r="EC75" i="10"/>
  <c r="EB75" i="10"/>
  <c r="ED71" i="10"/>
  <c r="EC71" i="10"/>
  <c r="EB71" i="10"/>
  <c r="EE71" i="10"/>
  <c r="DT67" i="10"/>
  <c r="DR67" i="10"/>
  <c r="DS67" i="10"/>
  <c r="DV67" i="10"/>
  <c r="DS63" i="10"/>
  <c r="DV63" i="10"/>
  <c r="DR63" i="10"/>
  <c r="DU63" i="10"/>
  <c r="DT63" i="10"/>
  <c r="EA71" i="10"/>
  <c r="CZ67" i="10"/>
  <c r="DD67" i="10"/>
  <c r="DR83" i="10"/>
  <c r="DS87" i="10"/>
  <c r="DM63" i="10"/>
  <c r="DK71" i="10"/>
  <c r="DL75" i="10"/>
  <c r="DI79" i="10"/>
  <c r="DM79" i="10"/>
  <c r="DJ83" i="10"/>
  <c r="DK87" i="10"/>
  <c r="DA63" i="10"/>
  <c r="DA67" i="10"/>
  <c r="DB71" i="10"/>
  <c r="DC75" i="10"/>
  <c r="CZ79" i="10"/>
  <c r="DD79" i="10"/>
  <c r="DA83" i="10"/>
  <c r="DB87" i="10"/>
  <c r="DT71" i="10"/>
  <c r="DU75" i="10"/>
  <c r="DR79" i="10"/>
  <c r="DV79" i="10"/>
  <c r="DS83" i="10"/>
  <c r="DT87" i="10"/>
  <c r="DU91" i="10"/>
  <c r="EA63" i="10"/>
  <c r="EE63" i="10"/>
  <c r="EB67" i="10"/>
  <c r="EC87" i="10"/>
  <c r="DJ71" i="10"/>
  <c r="DS71" i="10"/>
  <c r="DT75" i="10"/>
  <c r="DU79" i="10"/>
  <c r="DV83" i="10"/>
  <c r="DT91" i="10"/>
  <c r="DI75" i="10"/>
  <c r="CZ75" i="10"/>
  <c r="DR75" i="10"/>
  <c r="DR91" i="10"/>
  <c r="DQ91" i="10" l="1"/>
  <c r="DP91" i="10"/>
  <c r="AC15" i="11"/>
  <c r="AC16" i="11" s="1"/>
  <c r="AE15" i="11"/>
  <c r="AE16" i="11" s="1"/>
  <c r="DW96" i="10"/>
  <c r="EA96" i="10"/>
  <c r="DX96" i="10"/>
  <c r="EB96" i="10"/>
  <c r="DY96" i="10"/>
  <c r="EC96" i="10"/>
  <c r="DZ96" i="10"/>
  <c r="ED96" i="10"/>
  <c r="DM91" i="10"/>
  <c r="DI91" i="10"/>
  <c r="DK91" i="10"/>
  <c r="DL91" i="10"/>
  <c r="DJ91" i="10"/>
  <c r="AG15" i="11" l="1"/>
  <c r="AG16" i="11" l="1"/>
  <c r="AI15" i="11"/>
  <c r="AI16" i="11" l="1"/>
  <c r="AK15" i="11"/>
  <c r="AK16" i="11" l="1"/>
  <c r="CR18" i="10" l="1"/>
  <c r="AK71" i="10"/>
  <c r="AB71" i="10"/>
  <c r="A53" i="10"/>
  <c r="AK73" i="10"/>
  <c r="S73" i="10"/>
  <c r="A37" i="10"/>
  <c r="A45" i="10"/>
  <c r="E9" i="11"/>
  <c r="S71" i="10"/>
  <c r="AB73" i="10"/>
  <c r="A49" i="10"/>
  <c r="Y68" i="11"/>
  <c r="A41" i="10"/>
  <c r="A33" i="10"/>
  <c r="A17" i="11"/>
  <c r="AD53" i="10" l="1"/>
  <c r="A31" i="11"/>
  <c r="DF58" i="10" s="1"/>
  <c r="AD37" i="10"/>
  <c r="AD45" i="10"/>
  <c r="CR36" i="10"/>
  <c r="A39" i="11"/>
  <c r="DO58" i="10" s="1"/>
  <c r="A47" i="11"/>
  <c r="CR32" i="10"/>
  <c r="CR40" i="10"/>
  <c r="P66" i="11"/>
  <c r="P68" i="11"/>
  <c r="E17" i="11"/>
  <c r="AH66" i="11"/>
  <c r="CR22" i="10"/>
  <c r="Y66" i="11"/>
  <c r="AH68" i="11"/>
  <c r="I23" i="11" l="1"/>
  <c r="I24" i="11" s="1"/>
  <c r="Q23" i="11"/>
  <c r="Q24" i="11" s="1"/>
  <c r="Y23" i="11"/>
  <c r="Y24" i="11" s="1"/>
  <c r="AG23" i="11"/>
  <c r="AG24" i="11" s="1"/>
  <c r="I19" i="11"/>
  <c r="I20" i="11" s="1"/>
  <c r="Q19" i="11"/>
  <c r="Q20" i="11" s="1"/>
  <c r="Y19" i="11"/>
  <c r="Y20" i="11" s="1"/>
  <c r="AG19" i="11"/>
  <c r="AG20" i="11" s="1"/>
  <c r="O23" i="11"/>
  <c r="O24" i="11" s="1"/>
  <c r="G23" i="11"/>
  <c r="G24" i="11" s="1"/>
  <c r="K23" i="11"/>
  <c r="K24" i="11" s="1"/>
  <c r="S23" i="11"/>
  <c r="S24" i="11" s="1"/>
  <c r="A1" i="11" s="1"/>
  <c r="AA23" i="11"/>
  <c r="AA24" i="11" s="1"/>
  <c r="AI23" i="11"/>
  <c r="AI24" i="11" s="1"/>
  <c r="K19" i="11"/>
  <c r="K20" i="11" s="1"/>
  <c r="S19" i="11"/>
  <c r="S20" i="11" s="1"/>
  <c r="AA19" i="11"/>
  <c r="AA20" i="11" s="1"/>
  <c r="AI19" i="11"/>
  <c r="AI20" i="11" s="1"/>
  <c r="AE23" i="11"/>
  <c r="AE24" i="11" s="1"/>
  <c r="W19" i="11"/>
  <c r="W20" i="11" s="1"/>
  <c r="M23" i="11"/>
  <c r="M24" i="11" s="1"/>
  <c r="U23" i="11"/>
  <c r="U24" i="11" s="1"/>
  <c r="AC23" i="11"/>
  <c r="AC24" i="11" s="1"/>
  <c r="AK23" i="11"/>
  <c r="AK24" i="11" s="1"/>
  <c r="M19" i="11"/>
  <c r="M20" i="11" s="1"/>
  <c r="U19" i="11"/>
  <c r="U20" i="11" s="1"/>
  <c r="AC19" i="11"/>
  <c r="AC20" i="11" s="1"/>
  <c r="W23" i="11"/>
  <c r="W24" i="11" s="1"/>
  <c r="O19" i="11"/>
  <c r="O20" i="11" s="1"/>
  <c r="AE19" i="11"/>
  <c r="AE20" i="11" s="1"/>
  <c r="AF37" i="10"/>
  <c r="AA35" i="11"/>
  <c r="AA37" i="11" s="1"/>
  <c r="AF45" i="10"/>
  <c r="AA43" i="11"/>
  <c r="AA45" i="11" s="1"/>
  <c r="AF53" i="10"/>
  <c r="AA51" i="11"/>
  <c r="AA53" i="11" s="1"/>
  <c r="DX56" i="10"/>
  <c r="DX58" i="10"/>
  <c r="DO56" i="10"/>
  <c r="DF56" i="10"/>
  <c r="AQ36" i="11"/>
  <c r="AQ34" i="11"/>
  <c r="AQ35" i="11"/>
  <c r="AH45" i="10" l="1"/>
  <c r="AC43" i="11"/>
  <c r="AC45" i="11" s="1"/>
  <c r="AH53" i="10"/>
  <c r="AC51" i="11"/>
  <c r="AC53" i="11" s="1"/>
  <c r="AH37" i="10"/>
  <c r="AC35" i="11"/>
  <c r="AC37" i="11" s="1"/>
  <c r="AJ53" i="10" l="1"/>
  <c r="AE51" i="11"/>
  <c r="AE53" i="11" s="1"/>
  <c r="AJ37" i="10"/>
  <c r="AE35" i="11"/>
  <c r="AE37" i="11" s="1"/>
  <c r="AJ45" i="10"/>
  <c r="AE43" i="11"/>
  <c r="AE45" i="11" s="1"/>
  <c r="AL45" i="10" l="1"/>
  <c r="AG43" i="11"/>
  <c r="AG45" i="11" s="1"/>
  <c r="AL37" i="10"/>
  <c r="AG35" i="11"/>
  <c r="AG37" i="11" s="1"/>
  <c r="AL53" i="10"/>
  <c r="AG51" i="11"/>
  <c r="AG53" i="11" s="1"/>
  <c r="AN37" i="10" l="1"/>
  <c r="AK35" i="11" s="1"/>
  <c r="AK37" i="11" s="1"/>
  <c r="AI35" i="11"/>
  <c r="AI37" i="11" s="1"/>
  <c r="DV40" i="10"/>
  <c r="AN53" i="10"/>
  <c r="AK51" i="11" s="1"/>
  <c r="AK53" i="11" s="1"/>
  <c r="AI51" i="11"/>
  <c r="AI53" i="11" s="1"/>
  <c r="AN45" i="10"/>
  <c r="AK43" i="11" s="1"/>
  <c r="AK45" i="11" s="1"/>
  <c r="AI43" i="11"/>
  <c r="AI45" i="11" s="1"/>
  <c r="DV32" i="10" l="1"/>
  <c r="DV36" i="10"/>
  <c r="G19" i="11"/>
  <c r="AM6" i="11" s="1"/>
  <c r="G20" i="11" l="1"/>
  <c r="DV18" i="10" s="1"/>
  <c r="AK7" i="11"/>
  <c r="AM7" i="11" s="1"/>
  <c r="AU9" i="10" s="1"/>
</calcChain>
</file>

<file path=xl/sharedStrings.xml><?xml version="1.0" encoding="utf-8"?>
<sst xmlns="http://schemas.openxmlformats.org/spreadsheetml/2006/main" count="144" uniqueCount="86">
  <si>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</si>
  <si>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</si>
  <si>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</si>
  <si>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</si>
  <si>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</si>
  <si>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</si>
  <si>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</si>
  <si>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</si>
  <si>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</si>
  <si>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事業主が証明するところ</t>
    <rPh sb="0" eb="3">
      <t>ジギョウヌシ</t>
    </rPh>
    <rPh sb="4" eb="6">
      <t>ショウメイ</t>
    </rPh>
    <phoneticPr fontId="1"/>
  </si>
  <si>
    <t>給与の種類</t>
    <rPh sb="0" eb="2">
      <t>キュウヨ</t>
    </rPh>
    <rPh sb="3" eb="5">
      <t>シュルイ</t>
    </rPh>
    <phoneticPr fontId="1"/>
  </si>
  <si>
    <t>締　日</t>
    <rPh sb="0" eb="1">
      <t>シメ</t>
    </rPh>
    <rPh sb="2" eb="3">
      <t>ヒ</t>
    </rPh>
    <phoneticPr fontId="1"/>
  </si>
  <si>
    <t>支払日</t>
    <rPh sb="0" eb="3">
      <t>シハライビ</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</si>
  <si>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</si>
  <si>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</si>
  <si>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</si>
  <si>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</si>
  <si>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</si>
  <si>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</si>
  <si>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</si>
  <si>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</si>
  <si>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</si>
  <si>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</si>
  <si>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</si>
  <si>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　　1　　 2　　 3　　 4　　 5　　 6　　 7　　 8　　 9　　 10　　 11　　 12　　 13　　 14　　 15　</t>
    <phoneticPr fontId="1"/>
  </si>
  <si>
    <t>　　16　　17　　18　　19　　20　　21　　22　　23　　24　　25　　26　　27　　28　　29　　30　　31</t>
    <phoneticPr fontId="1"/>
  </si>
  <si>
    <t>左記の事由による
無給休暇の日数</t>
    <rPh sb="0" eb="2">
      <t>サキ</t>
    </rPh>
    <rPh sb="3" eb="5">
      <t>ジユウ</t>
    </rPh>
    <rPh sb="14" eb="16">
      <t>ニッスウ</t>
    </rPh>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</si>
  <si>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</si>
  <si>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</si>
  <si>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</si>
  <si>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</si>
  <si>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円</t>
    <rPh sb="0" eb="1">
      <t>エン</t>
    </rPh>
    <phoneticPr fontId="1"/>
  </si>
  <si>
    <t>賃金支給総額（上記（A）～（C）の合計）</t>
    <rPh sb="0" eb="2">
      <t>チンギン</t>
    </rPh>
    <rPh sb="2" eb="4">
      <t>シキュウ</t>
    </rPh>
    <rPh sb="4" eb="6">
      <t>ソウガク</t>
    </rPh>
    <rPh sb="17" eb="19">
      <t>ゴウケイ</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</si>
  <si>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</si>
  <si>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t>　　　　　　年　　　　　月　　　　　日　　　</t>
    <rPh sb="6" eb="7">
      <t>ネン</t>
    </rPh>
    <rPh sb="12" eb="13">
      <t>ガツ</t>
    </rPh>
    <rPh sb="18" eb="19">
      <t>ヒ</t>
    </rPh>
    <phoneticPr fontId="1"/>
  </si>
  <si>
    <t>労務に服することができなかった期間を含む給与等計算期間の勤務状況及び給与等支払状況等をご記入ください。</t>
    <rPh sb="0" eb="2">
      <t>ロウム</t>
    </rPh>
    <rPh sb="3" eb="4">
      <t>フク</t>
    </rPh>
    <rPh sb="15" eb="17">
      <t>キカン</t>
    </rPh>
    <rPh sb="18" eb="19">
      <t>フク</t>
    </rPh>
    <rPh sb="20" eb="22">
      <t>キュウヨ</t>
    </rPh>
    <rPh sb="22" eb="23">
      <t>トウ</t>
    </rPh>
    <rPh sb="23" eb="25">
      <t>ケイサン</t>
    </rPh>
    <rPh sb="25" eb="27">
      <t>キカン</t>
    </rPh>
    <rPh sb="28" eb="30">
      <t>キンム</t>
    </rPh>
    <rPh sb="30" eb="32">
      <t>ジョウキョウ</t>
    </rPh>
    <rPh sb="32" eb="33">
      <t>オヨ</t>
    </rPh>
    <rPh sb="34" eb="36">
      <t>キュウヨ</t>
    </rPh>
    <rPh sb="36" eb="37">
      <t>トウ</t>
    </rPh>
    <rPh sb="37" eb="39">
      <t>シハラ</t>
    </rPh>
    <rPh sb="39" eb="41">
      <t>ジョウキョウ</t>
    </rPh>
    <rPh sb="41" eb="42">
      <t>トウ</t>
    </rPh>
    <rPh sb="44" eb="46">
      <t>キニュウ</t>
    </rPh>
    <phoneticPr fontId="1"/>
  </si>
  <si>
    <t>　　　　　年　　　月</t>
    <rPh sb="5" eb="6">
      <t>ネン</t>
    </rPh>
    <rPh sb="9" eb="10">
      <t>ガツ</t>
    </rPh>
    <phoneticPr fontId="1"/>
  </si>
  <si>
    <t>付則第１号様式（付則第５項関係）</t>
    <rPh sb="0" eb="2">
      <t>フソク</t>
    </rPh>
    <rPh sb="2" eb="3">
      <t>ダイ</t>
    </rPh>
    <rPh sb="4" eb="5">
      <t>ゴウ</t>
    </rPh>
    <rPh sb="5" eb="7">
      <t>ヨウシキ</t>
    </rPh>
    <rPh sb="8" eb="10">
      <t>フソク</t>
    </rPh>
    <rPh sb="10" eb="11">
      <t>ダイ</t>
    </rPh>
    <rPh sb="12" eb="13">
      <t>コウ</t>
    </rPh>
    <rPh sb="13" eb="15">
      <t>カンケイ</t>
    </rPh>
    <phoneticPr fontId="1"/>
  </si>
  <si>
    <r>
      <t>新型コロナウイルス感染症に係る
国民健康保険傷病手当金支給申請書</t>
    </r>
    <r>
      <rPr>
        <sz val="14"/>
        <rFont val="ＭＳ Ｐゴシック"/>
        <family val="3"/>
        <charset val="128"/>
      </rPr>
      <t>（事業主記入用）</t>
    </r>
    <rPh sb="16" eb="18">
      <t>コクミン</t>
    </rPh>
    <rPh sb="18" eb="20">
      <t>ケンコウ</t>
    </rPh>
    <rPh sb="20" eb="22">
      <t>ホケン</t>
    </rPh>
    <rPh sb="22" eb="24">
      <t>ショウビョウ</t>
    </rPh>
    <rPh sb="24" eb="26">
      <t>テアテ</t>
    </rPh>
    <rPh sb="26" eb="27">
      <t>キン</t>
    </rPh>
    <rPh sb="27" eb="29">
      <t>シキュウ</t>
    </rPh>
    <rPh sb="29" eb="31">
      <t>シンセイ</t>
    </rPh>
    <rPh sb="31" eb="32">
      <t>ショ</t>
    </rPh>
    <rPh sb="33" eb="36">
      <t>ジギョウヌシ</t>
    </rPh>
    <rPh sb="36" eb="39">
      <t>キニュウヨウ</t>
    </rPh>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</si>
  <si>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7" eb="69">
      <t>キンム</t>
    </rPh>
    <rPh sb="69" eb="71">
      <t>ジョウキョウ</t>
    </rPh>
    <rPh sb="85" eb="87">
      <t>ニッスウ</t>
    </rPh>
    <rPh sb="90" eb="92">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</si>
  <si>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1" eb="43">
      <t>ロウム</t>
    </rPh>
    <rPh sb="44" eb="45">
      <t>フク</t>
    </rPh>
    <rPh sb="56" eb="58">
      <t>キカン</t>
    </rPh>
    <rPh sb="59" eb="60">
      <t>ゾク</t>
    </rPh>
    <rPh sb="62" eb="63">
      <t>ツキ</t>
    </rPh>
    <rPh sb="64" eb="66">
      <t>チョッキン</t>
    </rPh>
    <rPh sb="68" eb="69">
      <t>ゲツ</t>
    </rPh>
    <rPh sb="70" eb="72">
      <t>キンム</t>
    </rPh>
    <rPh sb="72" eb="74">
      <t>ジョウキョウ</t>
    </rPh>
    <phoneticPr fontId="1"/>
  </si>
  <si>
    <t>最初に仕事を休んだ日</t>
    <rPh sb="0" eb="2">
      <t>サイショ</t>
    </rPh>
    <rPh sb="3" eb="5">
      <t>シゴト</t>
    </rPh>
    <rPh sb="6" eb="7">
      <t>ヤス</t>
    </rPh>
    <rPh sb="9" eb="10">
      <t>ヒ</t>
    </rPh>
    <phoneticPr fontId="1"/>
  </si>
  <si>
    <t>年</t>
    <rPh sb="0" eb="1">
      <t>トシ</t>
    </rPh>
    <phoneticPr fontId="1"/>
  </si>
  <si>
    <t>療養最終日</t>
    <rPh sb="0" eb="2">
      <t>リョウヨウ</t>
    </rPh>
    <rPh sb="2" eb="5">
      <t>サイシュウビ</t>
    </rPh>
    <phoneticPr fontId="1"/>
  </si>
  <si>
    <t>×</t>
    <phoneticPr fontId="1"/>
  </si>
  <si>
    <t>出勤：○　有給休暇：△　　コロナによる無給休暇：×</t>
    <rPh sb="0" eb="2">
      <t>シュッキン</t>
    </rPh>
    <rPh sb="5" eb="7">
      <t>ユウキュウ</t>
    </rPh>
    <rPh sb="7" eb="9">
      <t>キュウカ</t>
    </rPh>
    <rPh sb="19" eb="21">
      <t>ムキュウ</t>
    </rPh>
    <rPh sb="21" eb="23">
      <t>キュウカ</t>
    </rPh>
    <phoneticPr fontId="1"/>
  </si>
  <si>
    <t>その他賃金が生じる休暇：＝　　その他賃金が生じない休暇：／</t>
    <rPh sb="2" eb="3">
      <t>タ</t>
    </rPh>
    <rPh sb="3" eb="5">
      <t>チンギン</t>
    </rPh>
    <rPh sb="6" eb="7">
      <t>ショウ</t>
    </rPh>
    <rPh sb="9" eb="11">
      <t>キュウカ</t>
    </rPh>
    <rPh sb="17" eb="18">
      <t>タ</t>
    </rPh>
    <rPh sb="18" eb="20">
      <t>チンギン</t>
    </rPh>
    <rPh sb="21" eb="22">
      <t>ショウ</t>
    </rPh>
    <rPh sb="25" eb="27">
      <t>キュウカ</t>
    </rPh>
    <phoneticPr fontId="1"/>
  </si>
  <si>
    <t>①以下にコロナで仕事を休んだ日に「×」を入力してください。</t>
    <rPh sb="1" eb="3">
      <t>イカ</t>
    </rPh>
    <rPh sb="8" eb="10">
      <t>シゴト</t>
    </rPh>
    <rPh sb="11" eb="12">
      <t>ヤス</t>
    </rPh>
    <rPh sb="14" eb="15">
      <t>ヒ</t>
    </rPh>
    <rPh sb="20" eb="22">
      <t>ニュウリョク</t>
    </rPh>
    <phoneticPr fontId="1"/>
  </si>
  <si>
    <t>②以下にコロナで休んだ月を含む、直近3ケ月の勤務状況を次の記号で入力してください。</t>
    <rPh sb="1" eb="3">
      <t>イカ</t>
    </rPh>
    <rPh sb="8" eb="9">
      <t>ヤス</t>
    </rPh>
    <rPh sb="11" eb="12">
      <t>ツキ</t>
    </rPh>
    <rPh sb="13" eb="14">
      <t>フク</t>
    </rPh>
    <rPh sb="16" eb="18">
      <t>チョッキン</t>
    </rPh>
    <rPh sb="19" eb="21">
      <t>カゲツ</t>
    </rPh>
    <rPh sb="22" eb="24">
      <t>キンム</t>
    </rPh>
    <rPh sb="24" eb="26">
      <t>ジョウキョウ</t>
    </rPh>
    <rPh sb="27" eb="28">
      <t>ツギ</t>
    </rPh>
    <rPh sb="29" eb="31">
      <t>キゴウ</t>
    </rPh>
    <rPh sb="32" eb="34">
      <t>ニュウリョク</t>
    </rPh>
    <phoneticPr fontId="1"/>
  </si>
  <si>
    <t>手当</t>
    <phoneticPr fontId="1"/>
  </si>
  <si>
    <t>上記②の期間に対して賃金を支払いの有無を選択してください。</t>
    <phoneticPr fontId="1"/>
  </si>
  <si>
    <t>給与の種類を選択してください</t>
    <phoneticPr fontId="1"/>
  </si>
  <si>
    <t>締日と支払日を入力してください。</t>
    <phoneticPr fontId="1"/>
  </si>
  <si>
    <t>締日</t>
    <rPh sb="0" eb="2">
      <t>シメビ</t>
    </rPh>
    <phoneticPr fontId="1"/>
  </si>
  <si>
    <t>支払日</t>
    <rPh sb="0" eb="2">
      <t>シハライ</t>
    </rPh>
    <rPh sb="2" eb="3">
      <t>ビ</t>
    </rPh>
    <phoneticPr fontId="1"/>
  </si>
  <si>
    <t>基本給</t>
    <rPh sb="0" eb="3">
      <t>キホンキュウ</t>
    </rPh>
    <phoneticPr fontId="1"/>
  </si>
  <si>
    <t>時給</t>
    <rPh sb="0" eb="2">
      <t>ジキュウ</t>
    </rPh>
    <phoneticPr fontId="1"/>
  </si>
  <si>
    <t>手当</t>
    <rPh sb="0" eb="2">
      <t>テアテ</t>
    </rPh>
    <phoneticPr fontId="1"/>
  </si>
  <si>
    <t>現物給与</t>
    <rPh sb="0" eb="4">
      <t>ゲンブツキュウヨ</t>
    </rPh>
    <phoneticPr fontId="1"/>
  </si>
  <si>
    <t>計</t>
    <rPh sb="0" eb="1">
      <t>ケイ</t>
    </rPh>
    <phoneticPr fontId="1"/>
  </si>
  <si>
    <t>　　　　期間
区分</t>
    <rPh sb="4" eb="6">
      <t>キカン</t>
    </rPh>
    <rPh sb="8" eb="10">
      <t>クブン</t>
    </rPh>
    <phoneticPr fontId="1"/>
  </si>
  <si>
    <t>単価（円）</t>
    <rPh sb="0" eb="2">
      <t>タンカ</t>
    </rPh>
    <rPh sb="3" eb="4">
      <t>エン</t>
    </rPh>
    <phoneticPr fontId="1"/>
  </si>
  <si>
    <t>以下に賃金計算方法（欠勤控除計算方法等）についてご記入ください。</t>
    <rPh sb="0" eb="2">
      <t>イカ</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</si>
  <si>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</si>
  <si>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</si>
  <si>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</si>
  <si>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担当者氏名</t>
    <rPh sb="0" eb="3">
      <t>タントウシャ</t>
    </rPh>
    <rPh sb="3" eb="5">
      <t>シメイ</t>
    </rPh>
    <phoneticPr fontId="1"/>
  </si>
  <si>
    <t>電話番号</t>
    <rPh sb="0" eb="2">
      <t>デンワ</t>
    </rPh>
    <rPh sb="2" eb="4">
      <t>バンゴウ</t>
    </rPh>
    <phoneticPr fontId="1"/>
  </si>
  <si>
    <t>月給</t>
    <phoneticPr fontId="1"/>
  </si>
  <si>
    <t>日給</t>
    <phoneticPr fontId="1"/>
  </si>
  <si>
    <t>日給月給</t>
    <phoneticPr fontId="1"/>
  </si>
  <si>
    <t>歩合給</t>
    <phoneticPr fontId="1"/>
  </si>
  <si>
    <t>時間給</t>
    <phoneticPr fontId="1"/>
  </si>
  <si>
    <t>その他</t>
    <phoneticPr fontId="1"/>
  </si>
  <si>
    <t>7日間連続勤務検出セル→</t>
    <rPh sb="1" eb="2">
      <t>カ</t>
    </rPh>
    <rPh sb="2" eb="3">
      <t>カン</t>
    </rPh>
    <rPh sb="3" eb="5">
      <t>レンゾク</t>
    </rPh>
    <rPh sb="5" eb="7">
      <t>キンム</t>
    </rPh>
    <rPh sb="7" eb="9">
      <t>ケンシュツ</t>
    </rPh>
    <phoneticPr fontId="1"/>
  </si>
  <si>
    <t>【項目①】以下の期間中にコロナで仕事を休んだ日に「×」を入力してください。</t>
    <rPh sb="1" eb="3">
      <t>コウモク</t>
    </rPh>
    <rPh sb="5" eb="7">
      <t>イカ</t>
    </rPh>
    <rPh sb="8" eb="11">
      <t>キカンチュウ</t>
    </rPh>
    <rPh sb="16" eb="18">
      <t>シゴト</t>
    </rPh>
    <rPh sb="19" eb="20">
      <t>ヤス</t>
    </rPh>
    <rPh sb="22" eb="23">
      <t>ヒ</t>
    </rPh>
    <rPh sb="28" eb="30">
      <t>ニュウリョク</t>
    </rPh>
    <phoneticPr fontId="1"/>
  </si>
  <si>
    <t>【項目②】以下にコロナで休んだ月を含む、直近3ケ月の勤務状況を次の記号で入力してください。</t>
    <rPh sb="1" eb="3">
      <t>コウモク</t>
    </rPh>
    <rPh sb="5" eb="7">
      <t>イカ</t>
    </rPh>
    <rPh sb="12" eb="13">
      <t>ヤス</t>
    </rPh>
    <rPh sb="15" eb="16">
      <t>ツキ</t>
    </rPh>
    <rPh sb="17" eb="18">
      <t>フク</t>
    </rPh>
    <rPh sb="20" eb="22">
      <t>チョッキン</t>
    </rPh>
    <rPh sb="23" eb="25">
      <t>カゲツ</t>
    </rPh>
    <rPh sb="26" eb="28">
      <t>キンム</t>
    </rPh>
    <rPh sb="28" eb="30">
      <t>ジョウキョウ</t>
    </rPh>
    <rPh sb="31" eb="32">
      <t>ツギ</t>
    </rPh>
    <rPh sb="33" eb="35">
      <t>キゴウ</t>
    </rPh>
    <rPh sb="36" eb="38">
      <t>ニュウリョク</t>
    </rPh>
    <phoneticPr fontId="1"/>
  </si>
  <si>
    <r>
      <rPr>
        <sz val="10"/>
        <color theme="0"/>
        <rFont val="ＭＳ Ｐゴシック"/>
        <family val="3"/>
        <charset val="128"/>
      </rPr>
      <t>上記②の期間の課税対象となる賃金支給状況をご記入ください。ただし、期末勤勉手当（賞与）は除く。
なお、入力内容は</t>
    </r>
    <r>
      <rPr>
        <b/>
        <sz val="10"/>
        <color theme="0"/>
        <rFont val="ＭＳ Ｐゴシック"/>
        <family val="3"/>
        <charset val="128"/>
      </rPr>
      <t>事業所の締日に関わらず</t>
    </r>
    <r>
      <rPr>
        <b/>
        <sz val="11"/>
        <color rgb="FFFFFF00"/>
        <rFont val="ＭＳ Ｐゴシック"/>
        <family val="3"/>
        <charset val="128"/>
      </rPr>
      <t>各月1日から月末の勤務に対して支給したもの</t>
    </r>
    <r>
      <rPr>
        <sz val="10"/>
        <color theme="0"/>
        <rFont val="ＭＳ Ｐゴシック"/>
        <family val="3"/>
        <charset val="128"/>
      </rPr>
      <t>となります。</t>
    </r>
    <rPh sb="51" eb="53">
      <t>ニュウリョク</t>
    </rPh>
    <rPh sb="53" eb="55">
      <t>ナイヨウ</t>
    </rPh>
    <rPh sb="56" eb="59">
      <t>ジギョウショ</t>
    </rPh>
    <rPh sb="60" eb="62">
      <t>シメビ</t>
    </rPh>
    <rPh sb="63" eb="64">
      <t>カカ</t>
    </rPh>
    <rPh sb="67" eb="69">
      <t>カクツキ</t>
    </rPh>
    <rPh sb="70" eb="71">
      <t>ニチ</t>
    </rPh>
    <rPh sb="73" eb="75">
      <t>ゲツマツ</t>
    </rPh>
    <rPh sb="76" eb="78">
      <t>キンム</t>
    </rPh>
    <rPh sb="79" eb="80">
      <t>タイ</t>
    </rPh>
    <rPh sb="82" eb="84">
      <t>シキュウ</t>
    </rPh>
    <phoneticPr fontId="1"/>
  </si>
  <si>
    <r>
      <t>＞</t>
    </r>
    <r>
      <rPr>
        <b/>
        <sz val="10"/>
        <color theme="0"/>
        <rFont val="ＭＳ Ｐゴシック"/>
        <family val="3"/>
        <charset val="128"/>
      </rPr>
      <t>以下に賃金計算方法（欠勤控除計算方法等）についてご入力ください。</t>
    </r>
    <r>
      <rPr>
        <sz val="10"/>
        <color theme="0"/>
        <rFont val="ＭＳ Ｐゴシック"/>
        <family val="3"/>
        <charset val="128"/>
      </rPr>
      <t xml:space="preserve">
</t>
    </r>
    <r>
      <rPr>
        <sz val="9"/>
        <color theme="0"/>
        <rFont val="ＭＳ Ｐゴシック"/>
        <family val="3"/>
        <charset val="128"/>
      </rPr>
      <t>他に【項目①】で、コロナによる無給休暇が、当初からの休暇を除いても7日間以上連続する旨を入力した場合は、「8/1～8/10は連続10日勤務予定でした」などとご入力ください。
また、療養月を含む直近3ケ月内に就職・退職があった場合には「10/1就職」や「6/18退職」などとご入力ください。</t>
    </r>
    <rPh sb="1" eb="3">
      <t>イカ</t>
    </rPh>
    <rPh sb="26" eb="28">
      <t>ニュウリョク</t>
    </rPh>
    <rPh sb="34" eb="35">
      <t>ホカ</t>
    </rPh>
    <rPh sb="37" eb="39">
      <t>コウモク</t>
    </rPh>
    <rPh sb="49" eb="51">
      <t>ムキュウ</t>
    </rPh>
    <rPh sb="51" eb="53">
      <t>キュウカ</t>
    </rPh>
    <rPh sb="55" eb="57">
      <t>トウショ</t>
    </rPh>
    <rPh sb="60" eb="62">
      <t>キュウカ</t>
    </rPh>
    <rPh sb="63" eb="64">
      <t>ノゾ</t>
    </rPh>
    <rPh sb="68" eb="70">
      <t>カカン</t>
    </rPh>
    <rPh sb="70" eb="72">
      <t>イジョウ</t>
    </rPh>
    <rPh sb="72" eb="74">
      <t>レンゾク</t>
    </rPh>
    <rPh sb="76" eb="77">
      <t>ムネ</t>
    </rPh>
    <rPh sb="78" eb="80">
      <t>ニュウリョク</t>
    </rPh>
    <rPh sb="82" eb="84">
      <t>バアイ</t>
    </rPh>
    <rPh sb="96" eb="98">
      <t>レンゾク</t>
    </rPh>
    <rPh sb="100" eb="101">
      <t>カ</t>
    </rPh>
    <rPh sb="101" eb="103">
      <t>キンム</t>
    </rPh>
    <rPh sb="103" eb="105">
      <t>ヨテイ</t>
    </rPh>
    <rPh sb="113" eb="115">
      <t>ニュウリョク</t>
    </rPh>
    <rPh sb="124" eb="126">
      <t>リョウヨウ</t>
    </rPh>
    <rPh sb="126" eb="127">
      <t>ヅキ</t>
    </rPh>
    <rPh sb="128" eb="129">
      <t>フク</t>
    </rPh>
    <rPh sb="130" eb="132">
      <t>チョッキン</t>
    </rPh>
    <rPh sb="133" eb="135">
      <t>カゲツ</t>
    </rPh>
    <rPh sb="135" eb="136">
      <t>ナイ</t>
    </rPh>
    <rPh sb="137" eb="139">
      <t>シュウショク</t>
    </rPh>
    <rPh sb="140" eb="142">
      <t>タイショク</t>
    </rPh>
    <rPh sb="146" eb="148">
      <t>バアイ</t>
    </rPh>
    <rPh sb="155" eb="157">
      <t>シュウショク</t>
    </rPh>
    <rPh sb="164" eb="166">
      <t>タイショク</t>
    </rPh>
    <rPh sb="171" eb="173">
      <t>ニュウリョク</t>
    </rPh>
    <phoneticPr fontId="1"/>
  </si>
  <si>
    <t>入力に対するメッセージ欄</t>
    <rPh sb="0" eb="2">
      <t>ニュウリョク</t>
    </rPh>
    <rPh sb="3" eb="4">
      <t>タイ</t>
    </rPh>
    <rPh sb="11" eb="12">
      <t>ラン</t>
    </rPh>
    <phoneticPr fontId="1"/>
  </si>
  <si>
    <t>　　　　　　　　　期間
区分</t>
    <rPh sb="9" eb="11">
      <t>キカン</t>
    </rPh>
    <rPh sb="13" eb="15">
      <t>クブン</t>
    </rPh>
    <phoneticPr fontId="1"/>
  </si>
  <si>
    <t>日</t>
  </si>
  <si>
    <t>曜日</t>
    <rPh sb="0" eb="2">
      <t>ヨウビ</t>
    </rPh>
    <phoneticPr fontId="1"/>
  </si>
  <si>
    <t>　　　　　　　　　　　　　　　　　　　　　　　</t>
    <phoneticPr fontId="1"/>
  </si>
  <si>
    <r>
      <t>＜使用方法＞
　画面左側の背景が白地の各項目を入力（またはプルダウンリストから選択）すると、その内容が画面右側の様式に反映されます。
　なお、一部の項目は手書きする箇所がありますので、そちらは印刷後に行ってください。
　また、エクセル画面の表示倍率等によっては、入力内容の位置が見かけ上ずれて画面右側の様式へ反映されることがあります。その際は「印刷プレビュー」か実際に印刷したうえで、入力内容が正しく反映されているかご確認ください。
　他に、入力に当たってはホームページ上にアップロードしてある記入例も参考に、ご入力ください。
　【項目②】で入力した記号が、【項目①】で入力した同日の「×」と矛盾する場合、</t>
    </r>
    <r>
      <rPr>
        <b/>
        <sz val="11"/>
        <color theme="1"/>
        <rFont val="ＭＳ Ｐゴシック"/>
        <family val="3"/>
        <charset val="128"/>
      </rPr>
      <t>【項目①】の「×」が優先的に画面右側の様式に反映されます</t>
    </r>
    <r>
      <rPr>
        <sz val="11"/>
        <color theme="1"/>
        <rFont val="ＭＳ Ｐゴシック"/>
        <family val="3"/>
        <charset val="128"/>
      </rPr>
      <t>。</t>
    </r>
    <rPh sb="1" eb="3">
      <t>シヨウ</t>
    </rPh>
    <rPh sb="3" eb="5">
      <t>ホウホウ</t>
    </rPh>
    <rPh sb="9" eb="11">
      <t>ガメン</t>
    </rPh>
    <rPh sb="11" eb="13">
      <t>ヒダリガワ</t>
    </rPh>
    <rPh sb="20" eb="23">
      <t>カクコウモク</t>
    </rPh>
    <rPh sb="24" eb="26">
      <t>ニュウリョク</t>
    </rPh>
    <rPh sb="40" eb="42">
      <t>センタク</t>
    </rPh>
    <rPh sb="49" eb="51">
      <t>ナイヨウ</t>
    </rPh>
    <rPh sb="52" eb="54">
      <t>ガメン</t>
    </rPh>
    <rPh sb="54" eb="56">
      <t>ミギガワ</t>
    </rPh>
    <rPh sb="57" eb="59">
      <t>ヨウシキ</t>
    </rPh>
    <rPh sb="60" eb="62">
      <t>ハンエイ</t>
    </rPh>
    <rPh sb="72" eb="74">
      <t>イチブ</t>
    </rPh>
    <rPh sb="78" eb="80">
      <t>テガ</t>
    </rPh>
    <rPh sb="83" eb="85">
      <t>カショ</t>
    </rPh>
    <rPh sb="97" eb="99">
      <t>インサツ</t>
    </rPh>
    <rPh sb="99" eb="100">
      <t>ゴ</t>
    </rPh>
    <rPh sb="101" eb="102">
      <t>オコナ</t>
    </rPh>
    <rPh sb="118" eb="120">
      <t>ガメン</t>
    </rPh>
    <rPh sb="121" eb="123">
      <t>ヒョウジ</t>
    </rPh>
    <rPh sb="123" eb="125">
      <t>バイリツ</t>
    </rPh>
    <rPh sb="125" eb="126">
      <t>トウ</t>
    </rPh>
    <rPh sb="132" eb="134">
      <t>ニュウリョク</t>
    </rPh>
    <rPh sb="134" eb="136">
      <t>ナイヨウ</t>
    </rPh>
    <rPh sb="137" eb="139">
      <t>イチ</t>
    </rPh>
    <rPh sb="140" eb="141">
      <t>ミ</t>
    </rPh>
    <rPh sb="143" eb="144">
      <t>ジョウ</t>
    </rPh>
    <rPh sb="147" eb="149">
      <t>ガメン</t>
    </rPh>
    <rPh sb="149" eb="151">
      <t>ミギガワ</t>
    </rPh>
    <rPh sb="152" eb="154">
      <t>ヨウシキ</t>
    </rPh>
    <rPh sb="155" eb="157">
      <t>ハンエイ</t>
    </rPh>
    <rPh sb="170" eb="171">
      <t>サイ</t>
    </rPh>
    <rPh sb="173" eb="175">
      <t>インサツ</t>
    </rPh>
    <rPh sb="182" eb="184">
      <t>ジッサイ</t>
    </rPh>
    <rPh sb="185" eb="187">
      <t>インサツ</t>
    </rPh>
    <rPh sb="193" eb="195">
      <t>ニュウリョク</t>
    </rPh>
    <rPh sb="195" eb="197">
      <t>ナイヨウ</t>
    </rPh>
    <rPh sb="198" eb="199">
      <t>タダ</t>
    </rPh>
    <rPh sb="201" eb="203">
      <t>ハンエイ</t>
    </rPh>
    <rPh sb="210" eb="212">
      <t>カクニン</t>
    </rPh>
    <rPh sb="219" eb="220">
      <t>ホカ</t>
    </rPh>
    <rPh sb="222" eb="224">
      <t>ニュウリョク</t>
    </rPh>
    <rPh sb="225" eb="226">
      <t>ア</t>
    </rPh>
    <rPh sb="236" eb="237">
      <t>ウエ</t>
    </rPh>
    <rPh sb="248" eb="250">
      <t>キニュウ</t>
    </rPh>
    <rPh sb="250" eb="251">
      <t>レイ</t>
    </rPh>
    <rPh sb="252" eb="254">
      <t>サンコウ</t>
    </rPh>
    <rPh sb="257" eb="259">
      <t>ニュウリョク</t>
    </rPh>
    <rPh sb="267" eb="269">
      <t>コウモク</t>
    </rPh>
    <rPh sb="272" eb="274">
      <t>ニュウリョク</t>
    </rPh>
    <rPh sb="276" eb="278">
      <t>キゴウ</t>
    </rPh>
    <rPh sb="281" eb="283">
      <t>コウモク</t>
    </rPh>
    <rPh sb="286" eb="288">
      <t>ニュウリョク</t>
    </rPh>
    <rPh sb="290" eb="292">
      <t>ドウジツ</t>
    </rPh>
    <rPh sb="297" eb="299">
      <t>ムジュン</t>
    </rPh>
    <rPh sb="301" eb="303">
      <t>バアイ</t>
    </rPh>
    <rPh sb="305" eb="307">
      <t>コウモク</t>
    </rPh>
    <rPh sb="314" eb="317">
      <t>ユウセンテキ</t>
    </rPh>
    <rPh sb="318" eb="320">
      <t>ガメン</t>
    </rPh>
    <rPh sb="320" eb="322">
      <t>ミギガワ</t>
    </rPh>
    <rPh sb="323" eb="325">
      <t>ヨウシキ</t>
    </rPh>
    <rPh sb="326" eb="328">
      <t>ハンエイ</t>
    </rPh>
    <phoneticPr fontId="1"/>
  </si>
  <si>
    <r>
      <t>こちらは署名欄ですので、</t>
    </r>
    <r>
      <rPr>
        <b/>
        <sz val="12"/>
        <color rgb="FF0000FF"/>
        <rFont val="ＭＳ Ｐゴシック"/>
        <family val="3"/>
        <charset val="128"/>
      </rPr>
      <t>印刷後に記入</t>
    </r>
    <r>
      <rPr>
        <sz val="12"/>
        <color theme="1"/>
        <rFont val="ＭＳ Ｐゴシック"/>
        <family val="3"/>
        <charset val="128"/>
      </rPr>
      <t>をしてください。
また、現在すべての申請者が、</t>
    </r>
    <r>
      <rPr>
        <b/>
        <sz val="12"/>
        <color rgb="FF0000FF"/>
        <rFont val="ＭＳ Ｐゴシック"/>
        <family val="3"/>
        <charset val="128"/>
      </rPr>
      <t>申請書（被保険者記入用）にも</t>
    </r>
    <r>
      <rPr>
        <b/>
        <sz val="12"/>
        <color theme="1"/>
        <rFont val="ＭＳ Ｐゴシック"/>
        <family val="3"/>
        <charset val="128"/>
      </rPr>
      <t>、用紙の下部に事業主記入欄にも同様の証明をする必要</t>
    </r>
    <r>
      <rPr>
        <sz val="12"/>
        <color theme="1"/>
        <rFont val="ＭＳ Ｐゴシック"/>
        <family val="3"/>
        <charset val="128"/>
      </rPr>
      <t>があります。対象の方からそちらの用紙を受け取っていない場合には、お声掛けいただき記入をお願いいたします。</t>
    </r>
    <rPh sb="4" eb="6">
      <t>ショメイ</t>
    </rPh>
    <rPh sb="6" eb="7">
      <t>ラン</t>
    </rPh>
    <rPh sb="12" eb="14">
      <t>インサツ</t>
    </rPh>
    <rPh sb="14" eb="15">
      <t>ゴ</t>
    </rPh>
    <rPh sb="16" eb="18">
      <t>キニュウ</t>
    </rPh>
    <rPh sb="31" eb="33">
      <t>ゲンザイ</t>
    </rPh>
    <rPh sb="37" eb="40">
      <t>シンセイシャ</t>
    </rPh>
    <rPh sb="42" eb="45">
      <t>シンセイショ</t>
    </rPh>
    <rPh sb="46" eb="50">
      <t>ヒホケンシャ</t>
    </rPh>
    <rPh sb="50" eb="53">
      <t>キニュウヨウ</t>
    </rPh>
    <rPh sb="57" eb="59">
      <t>ヨウシ</t>
    </rPh>
    <rPh sb="60" eb="62">
      <t>カブ</t>
    </rPh>
    <rPh sb="63" eb="66">
      <t>ジギョウヌシ</t>
    </rPh>
    <rPh sb="66" eb="68">
      <t>キニュウ</t>
    </rPh>
    <rPh sb="68" eb="69">
      <t>ラン</t>
    </rPh>
    <rPh sb="71" eb="73">
      <t>ドウヨウ</t>
    </rPh>
    <rPh sb="74" eb="76">
      <t>ショウメイ</t>
    </rPh>
    <rPh sb="79" eb="81">
      <t>ヒツヨウ</t>
    </rPh>
    <rPh sb="87" eb="89">
      <t>タイショウ</t>
    </rPh>
    <rPh sb="90" eb="91">
      <t>カタ</t>
    </rPh>
    <rPh sb="97" eb="99">
      <t>ヨウシ</t>
    </rPh>
    <rPh sb="100" eb="101">
      <t>ウ</t>
    </rPh>
    <rPh sb="102" eb="103">
      <t>ト</t>
    </rPh>
    <rPh sb="108" eb="110">
      <t>バアイ</t>
    </rPh>
    <rPh sb="114" eb="116">
      <t>コエカ</t>
    </rPh>
    <rPh sb="121" eb="123">
      <t>キニュウ</t>
    </rPh>
    <rPh sb="125" eb="12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</si>
</sst>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m&quot;月&quot;"/>
    <numFmt numFmtId="177" formatCode="General&quot;年&quot;"/>
    <numFmt numFmtId="178" formatCode="General&quot;月&quot;"/>
    <numFmt numFmtId="179" formatCode="General&quot;日&quot;"/>
    <numFmt numFmtId="180" formatCode="ge&quot;年&quot;m&quot;月&quot;&quot;１&quot;&quot;日&quot;&quot;～&quot;"/>
    <numFmt numFmtId="181" formatCode="ge&quot;年&quot;m&quot;月&quot;d&quot;日&quot;&quot;の&quot;&quot;療&quot;&quot;養&quot;&quot;日&quot;"/>
    <numFmt numFmtId="182" formatCode="m&quot;月&quot;d&quot;日&quot;&quot;勤&quot;&quot;務&quot;&quot;実&quot;&quot;績&quot;"/>
  </numFmts>
  <fonts count="31"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1"/>
      <name val="游ゴシック"/>
      <family val="2"/>
      <charset val="128"/>
      <scheme val="minor"/>
    </font>
    <font>
      <b/>
      <sz val="8"/>
      <name val="ＭＳ Ｐゴシック"/>
      <family val="3"/>
      <charset val="128"/>
    </font>
    <font>
      <sz val="7"/>
      <name val="ＭＳ Ｐゴシック"/>
      <family val="3"/>
      <charset val="128"/>
    </font>
    <font>
      <sz val="18"/>
      <name val="ＭＳ Ｐゴシック"/>
      <family val="3"/>
      <charset val="128"/>
    </font>
    <font>
      <sz val="11"/>
      <color rgb="FFC00000"/>
      <name val="ＭＳ Ｐゴシック"/>
      <family val="3"/>
      <charset val="128"/>
    </font>
    <font>
      <sz val="16"/>
      <name val="ＭＳ Ｐゴシック"/>
      <family val="3"/>
      <charset val="128"/>
    </font>
    <font>
      <b/>
      <sz val="11"/>
      <color theme="1"/>
      <name val="ＭＳ Ｐゴシック"/>
      <family val="3"/>
      <charset val="128"/>
    </font>
    <font>
      <b/>
      <sz val="11"/>
      <color theme="1"/>
      <name val="游ゴシック"/>
      <family val="2"/>
      <charset val="128"/>
      <scheme val="minor"/>
    </font>
    <font>
      <b/>
      <sz val="9"/>
      <color theme="1"/>
      <name val="ＭＳ Ｐゴシック"/>
      <family val="3"/>
      <charset val="128"/>
    </font>
    <font>
      <b/>
      <sz val="10"/>
      <color theme="1"/>
      <name val="ＭＳ Ｐゴシック"/>
      <family val="3"/>
      <charset val="128"/>
    </font>
    <font>
      <sz val="11"/>
      <color theme="0"/>
      <name val="ＭＳ Ｐゴシック"/>
      <family val="3"/>
      <charset val="128"/>
    </font>
    <font>
      <b/>
      <sz val="11"/>
      <color theme="0"/>
      <name val="ＭＳ Ｐゴシック"/>
      <family val="3"/>
      <charset val="128"/>
    </font>
    <font>
      <sz val="9"/>
      <color theme="0"/>
      <name val="ＭＳ Ｐゴシック"/>
      <family val="3"/>
      <charset val="128"/>
    </font>
    <font>
      <sz val="10"/>
      <color theme="0"/>
      <name val="ＭＳ Ｐゴシック"/>
      <family val="3"/>
      <charset val="128"/>
    </font>
    <font>
      <b/>
      <sz val="10"/>
      <color theme="0"/>
      <name val="ＭＳ Ｐゴシック"/>
      <family val="3"/>
      <charset val="128"/>
    </font>
    <font>
      <b/>
      <sz val="11"/>
      <color rgb="FFFFFF00"/>
      <name val="ＭＳ Ｐゴシック"/>
      <family val="3"/>
      <charset val="128"/>
    </font>
    <font>
      <sz val="11"/>
      <color theme="1"/>
      <name val="游ゴシック"/>
      <family val="2"/>
      <charset val="128"/>
      <scheme val="minor"/>
    </font>
    <font>
      <sz val="12"/>
      <color theme="1"/>
      <name val="ＭＳ Ｐゴシック"/>
      <family val="3"/>
      <charset val="128"/>
    </font>
    <font>
      <b/>
      <sz val="12"/>
      <color theme="1"/>
      <name val="ＭＳ Ｐゴシック"/>
      <family val="3"/>
      <charset val="128"/>
    </font>
    <font>
      <b/>
      <sz val="12"/>
      <color rgb="FF0000FF"/>
      <name val="ＭＳ Ｐゴシック"/>
      <family val="3"/>
      <charset val="128"/>
    </font>
  </fonts>
  <fills count="8">
    <fill>
      <patternFill patternType="none"/>
    </fill>
    <fill>
      <patternFill patternType="gray125"/>
    </fill>
    <fill>
      <patternFill patternType="solid">
        <fgColor theme="2"/>
        <bgColor indexed="64"/>
      </patternFill>
    </fill>
    <fill>
      <patternFill patternType="solid">
        <fgColor indexed="65"/>
        <bgColor indexed="64"/>
      </patternFill>
    </fill>
    <fill>
      <patternFill patternType="solid">
        <fgColor theme="0"/>
        <bgColor indexed="64"/>
      </patternFill>
    </fill>
    <fill>
      <patternFill patternType="solid">
        <fgColor rgb="FF00B06B"/>
        <bgColor indexed="64"/>
      </patternFill>
    </fill>
    <fill>
      <patternFill patternType="solid">
        <fgColor rgb="FFD9FFF1"/>
        <bgColor indexed="64"/>
      </patternFill>
    </fill>
    <fill>
      <patternFill patternType="solid">
        <fgColor theme="7" tint="0.59999389629810485"/>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thin">
        <color rgb="FF00B06B"/>
      </left>
      <right style="thin">
        <color rgb="FF00B06B"/>
      </right>
      <top style="thin">
        <color rgb="FF00B06B"/>
      </top>
      <bottom style="thin">
        <color rgb="FF00B06B"/>
      </bottom>
      <diagonal/>
    </border>
    <border>
      <left style="thin">
        <color rgb="FF00B06B"/>
      </left>
      <right style="thin">
        <color rgb="FF00B06B"/>
      </right>
      <top style="thin">
        <color rgb="FF00B06B"/>
      </top>
      <bottom style="thin">
        <color rgb="FFD9FFF1"/>
      </bottom>
      <diagonal/>
    </border>
    <border>
      <left style="thin">
        <color rgb="FF00B06B"/>
      </left>
      <right style="thin">
        <color rgb="FF00B06B"/>
      </right>
      <top style="thin">
        <color rgb="FFD9FFF1"/>
      </top>
      <bottom/>
      <diagonal/>
    </border>
    <border>
      <left style="thin">
        <color rgb="FF00B06B"/>
      </left>
      <right style="thin">
        <color rgb="FF00B06B"/>
      </right>
      <top style="thin">
        <color rgb="FF00B06B"/>
      </top>
      <bottom/>
      <diagonal/>
    </border>
    <border>
      <left style="thin">
        <color rgb="FF00B06B"/>
      </left>
      <right style="thin">
        <color rgb="FF00B06B"/>
      </right>
      <top/>
      <bottom style="thin">
        <color rgb="FF00B06B"/>
      </bottom>
      <diagonal/>
    </border>
    <border>
      <left style="thin">
        <color rgb="FF00B06B"/>
      </left>
      <right/>
      <top style="thin">
        <color rgb="FF00B06B"/>
      </top>
      <bottom style="thin">
        <color rgb="FF00B06B"/>
      </bottom>
      <diagonal/>
    </border>
    <border>
      <left/>
      <right/>
      <top style="thin">
        <color rgb="FF00B06B"/>
      </top>
      <bottom style="thin">
        <color rgb="FF00B06B"/>
      </bottom>
      <diagonal/>
    </border>
    <border>
      <left/>
      <right style="thin">
        <color rgb="FF00B06B"/>
      </right>
      <top/>
      <bottom style="thin">
        <color rgb="FF00B06B"/>
      </bottom>
      <diagonal/>
    </border>
    <border>
      <left/>
      <right style="thin">
        <color rgb="FF00B06B"/>
      </right>
      <top style="thin">
        <color rgb="FF00B06B"/>
      </top>
      <bottom style="thin">
        <color rgb="FF00B06B"/>
      </bottom>
      <diagonal/>
    </border>
    <border>
      <left/>
      <right style="thin">
        <color rgb="FF00B06B"/>
      </right>
      <top style="thin">
        <color rgb="FF00B06B"/>
      </top>
      <bottom/>
      <diagonal/>
    </border>
    <border>
      <left style="thin">
        <color rgb="FF00B06B"/>
      </left>
      <right/>
      <top/>
      <bottom style="thin">
        <color rgb="FF00B06B"/>
      </bottom>
      <diagonal/>
    </border>
    <border>
      <left style="thin">
        <color rgb="FF00B06B"/>
      </left>
      <right/>
      <top/>
      <bottom/>
      <diagonal/>
    </border>
    <border>
      <left style="thin">
        <color rgb="FF00B06B"/>
      </left>
      <right style="thin">
        <color rgb="FF00B06B"/>
      </right>
      <top/>
      <bottom/>
      <diagonal/>
    </border>
    <border>
      <left style="thin">
        <color rgb="FF00B06B"/>
      </left>
      <right/>
      <top style="thin">
        <color rgb="FF00B06B"/>
      </top>
      <bottom/>
      <diagonal/>
    </border>
    <border>
      <left/>
      <right/>
      <top style="thin">
        <color rgb="FF00B06B"/>
      </top>
      <bottom/>
      <diagonal/>
    </border>
    <border>
      <left/>
      <right/>
      <top/>
      <bottom style="thin">
        <color rgb="FF00B06B"/>
      </bottom>
      <diagonal/>
    </border>
    <border>
      <left/>
      <right style="thin">
        <color rgb="FF00B06B"/>
      </right>
      <top/>
      <bottom/>
      <diagonal/>
    </border>
    <border>
      <left/>
      <right/>
      <top/>
      <bottom style="thin">
        <color rgb="FFD9FFF1"/>
      </bottom>
      <diagonal/>
    </border>
    <border>
      <left/>
      <right/>
      <top style="thin">
        <color rgb="FFD9FFF1"/>
      </top>
      <bottom/>
      <diagonal/>
    </border>
    <border>
      <left/>
      <right style="thin">
        <color rgb="FF00B06B"/>
      </right>
      <top style="thin">
        <color rgb="FFD9FFF1"/>
      </top>
      <bottom style="thin">
        <color rgb="FFD9FFF1"/>
      </bottom>
      <diagonal/>
    </border>
    <border>
      <left style="thin">
        <color rgb="FFD9FFF1"/>
      </left>
      <right style="thin">
        <color rgb="FF00B06B"/>
      </right>
      <top style="thin">
        <color rgb="FF00B06B"/>
      </top>
      <bottom style="thin">
        <color rgb="FF00B06B"/>
      </bottom>
      <diagonal/>
    </border>
    <border>
      <left style="thin">
        <color rgb="FFD9FFF1"/>
      </left>
      <right style="thin">
        <color rgb="FF00B06B"/>
      </right>
      <top/>
      <bottom style="thin">
        <color rgb="FF00B06B"/>
      </bottom>
      <diagonal/>
    </border>
    <border>
      <left style="thin">
        <color rgb="FFD9FFF1"/>
      </left>
      <right/>
      <top style="thin">
        <color rgb="FFD9FFF1"/>
      </top>
      <bottom/>
      <diagonal/>
    </border>
    <border>
      <left style="thin">
        <color rgb="FFD9FFF1"/>
      </left>
      <right/>
      <top/>
      <bottom/>
      <diagonal/>
    </border>
    <border>
      <left style="thin">
        <color rgb="FFD9FFF1"/>
      </left>
      <right/>
      <top/>
      <bottom style="thin">
        <color rgb="FFD9FFF1"/>
      </bottom>
      <diagonal/>
    </border>
    <border diagonalDown="1">
      <left style="thin">
        <color rgb="FF00B06B"/>
      </left>
      <right style="thin">
        <color rgb="FF00B06B"/>
      </right>
      <top style="thin">
        <color rgb="FF00B06B"/>
      </top>
      <bottom style="thin">
        <color rgb="FF00B06B"/>
      </bottom>
      <diagonal style="thin">
        <color rgb="FF00B06B"/>
      </diagonal>
    </border>
    <border>
      <left style="thin">
        <color rgb="FF00B06B"/>
      </left>
      <right/>
      <top style="thin">
        <color rgb="FF00B06B"/>
      </top>
      <bottom style="thin">
        <color rgb="FFD9FFF1"/>
      </bottom>
      <diagonal/>
    </border>
    <border>
      <left/>
      <right/>
      <top style="thin">
        <color rgb="FF00B06B"/>
      </top>
      <bottom style="thin">
        <color rgb="FFD9FFF1"/>
      </bottom>
      <diagonal/>
    </border>
    <border>
      <left/>
      <right style="thin">
        <color rgb="FF00B06B"/>
      </right>
      <top style="thin">
        <color rgb="FF00B06B"/>
      </top>
      <bottom style="thin">
        <color rgb="FFD9FFF1"/>
      </bottom>
      <diagonal/>
    </border>
    <border>
      <left style="thin">
        <color rgb="FF00B06B"/>
      </left>
      <right/>
      <top style="thin">
        <color rgb="FFD9FFF1"/>
      </top>
      <bottom style="thin">
        <color rgb="FFD9FFF1"/>
      </bottom>
      <diagonal/>
    </border>
    <border>
      <left/>
      <right/>
      <top style="thin">
        <color rgb="FFD9FFF1"/>
      </top>
      <bottom style="thin">
        <color rgb="FFD9FFF1"/>
      </bottom>
      <diagonal/>
    </border>
    <border>
      <left style="thin">
        <color rgb="FF00B06B"/>
      </left>
      <right/>
      <top style="thin">
        <color rgb="FFD9FFF1"/>
      </top>
      <bottom style="thin">
        <color rgb="FF00B06B"/>
      </bottom>
      <diagonal/>
    </border>
    <border>
      <left/>
      <right/>
      <top style="thin">
        <color rgb="FFD9FFF1"/>
      </top>
      <bottom style="thin">
        <color rgb="FF00B06B"/>
      </bottom>
      <diagonal/>
    </border>
    <border>
      <left/>
      <right style="thin">
        <color rgb="FF00B06B"/>
      </right>
      <top style="thin">
        <color rgb="FFD9FFF1"/>
      </top>
      <bottom style="thin">
        <color rgb="FF00B06B"/>
      </bottom>
      <diagonal/>
    </border>
    <border>
      <left/>
      <right style="thin">
        <color rgb="FFD9FFF1"/>
      </right>
      <top style="thin">
        <color rgb="FFD9FFF1"/>
      </top>
      <bottom/>
      <diagonal/>
    </border>
    <border>
      <left/>
      <right style="thin">
        <color rgb="FFD9FFF1"/>
      </right>
      <top/>
      <bottom/>
      <diagonal/>
    </border>
    <border>
      <left/>
      <right style="thin">
        <color rgb="FFD9FFF1"/>
      </right>
      <top/>
      <bottom style="thin">
        <color rgb="FFD9FFF1"/>
      </bottom>
      <diagonal/>
    </border>
    <border>
      <left style="thin">
        <color rgb="FFD9FFF1"/>
      </left>
      <right/>
      <top style="thin">
        <color rgb="FFD9FFF1"/>
      </top>
      <bottom style="thin">
        <color rgb="FFD9FFF1"/>
      </bottom>
      <diagonal/>
    </border>
    <border>
      <left/>
      <right style="thin">
        <color rgb="FFD9FFF1"/>
      </right>
      <top style="thin">
        <color rgb="FFD9FFF1"/>
      </top>
      <bottom style="thin">
        <color rgb="FFD9FFF1"/>
      </bottom>
      <diagonal/>
    </border>
    <border diagonalDown="1">
      <left style="thin">
        <color rgb="FF00B06B"/>
      </left>
      <right style="thin">
        <color rgb="FF00B06B"/>
      </right>
      <top style="thin">
        <color rgb="FFD9FFF1"/>
      </top>
      <bottom style="thin">
        <color rgb="FF00B06B"/>
      </bottom>
      <diagonal style="thin">
        <color rgb="FF00B06B"/>
      </diagonal>
    </border>
    <border>
      <left style="thin">
        <color rgb="FFD9FFF1"/>
      </left>
      <right style="thin">
        <color rgb="FF00B06B"/>
      </right>
      <top style="thin">
        <color rgb="FF00B06B"/>
      </top>
      <bottom/>
      <diagonal/>
    </border>
    <border>
      <left style="thick">
        <color rgb="FF00B06B"/>
      </left>
      <right style="thick">
        <color rgb="FF00B06B"/>
      </right>
      <top/>
      <bottom/>
      <diagonal/>
    </border>
    <border>
      <left/>
      <right style="thick">
        <color rgb="FF00B06B"/>
      </right>
      <top/>
      <bottom/>
      <diagonal/>
    </border>
    <border>
      <left style="thin">
        <color rgb="FFD9FFF1"/>
      </left>
      <right/>
      <top/>
      <bottom style="thin">
        <color rgb="FF00B06B"/>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39">
    <xf numFmtId="0" fontId="0" fillId="0" borderId="0" xfId="0">
      <alignment vertical="center"/>
    </xf>
    <xf numFmtId="0" fontId="5" fillId="4" borderId="0" xfId="0" applyFont="1" applyFill="1">
      <alignment vertical="center"/>
    </xf>
    <xf numFmtId="0" fontId="2" fillId="4" borderId="0" xfId="0" applyFont="1" applyFill="1">
      <alignment vertical="center"/>
    </xf>
    <xf numFmtId="0" fontId="2" fillId="4" borderId="0" xfId="0" applyFont="1" applyFill="1" applyBorder="1">
      <alignment vertical="center"/>
    </xf>
    <xf numFmtId="0" fontId="4" fillId="4" borderId="0" xfId="0" applyFont="1" applyFill="1">
      <alignment vertical="center"/>
    </xf>
    <xf numFmtId="0" fontId="18" fillId="0" borderId="0" xfId="0" applyFont="1">
      <alignment vertical="center"/>
    </xf>
    <xf numFmtId="0" fontId="17" fillId="4" borderId="0" xfId="0" applyFont="1" applyFill="1">
      <alignment vertical="center"/>
    </xf>
    <xf numFmtId="0" fontId="17" fillId="0" borderId="0" xfId="0" applyFont="1" applyBorder="1">
      <alignment vertical="center"/>
    </xf>
    <xf numFmtId="0" fontId="17" fillId="0" borderId="0" xfId="0" applyFont="1">
      <alignment vertical="center"/>
    </xf>
    <xf numFmtId="0" fontId="19" fillId="0" borderId="0" xfId="0" applyFont="1">
      <alignment vertical="center"/>
    </xf>
    <xf numFmtId="0" fontId="19" fillId="0" borderId="0" xfId="0" applyFont="1" applyAlignment="1">
      <alignment vertical="center"/>
    </xf>
    <xf numFmtId="0" fontId="17" fillId="0" borderId="0" xfId="0" applyNumberFormat="1" applyFont="1" applyBorder="1" applyAlignment="1">
      <alignment vertical="center"/>
    </xf>
    <xf numFmtId="0" fontId="17" fillId="0" borderId="0" xfId="0" applyNumberFormat="1" applyFont="1" applyBorder="1">
      <alignment vertical="center"/>
    </xf>
    <xf numFmtId="0" fontId="2" fillId="6" borderId="0" xfId="0" applyFont="1" applyFill="1">
      <alignment vertical="center"/>
    </xf>
    <xf numFmtId="0" fontId="5" fillId="6" borderId="0" xfId="0" applyFont="1" applyFill="1">
      <alignment vertical="center"/>
    </xf>
    <xf numFmtId="0" fontId="6" fillId="4" borderId="0" xfId="0" applyFont="1" applyFill="1" applyBorder="1" applyAlignment="1">
      <alignment horizontal="center" vertical="center"/>
    </xf>
    <xf numFmtId="0" fontId="6" fillId="4" borderId="7" xfId="0" applyFont="1" applyFill="1" applyBorder="1" applyAlignment="1">
      <alignment horizontal="center" vertical="center"/>
    </xf>
    <xf numFmtId="0" fontId="2" fillId="6" borderId="0" xfId="0" applyFont="1" applyFill="1" applyAlignment="1">
      <alignment vertical="center"/>
    </xf>
    <xf numFmtId="0" fontId="4" fillId="6" borderId="0" xfId="0" applyFont="1" applyFill="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0" xfId="0" applyFont="1" applyFill="1" applyBorder="1" applyAlignment="1">
      <alignment vertical="center"/>
    </xf>
    <xf numFmtId="0" fontId="2" fillId="6" borderId="0" xfId="0" applyFont="1" applyFill="1" applyAlignment="1" applyProtection="1">
      <alignment vertical="center"/>
      <protection locked="0"/>
    </xf>
    <xf numFmtId="0" fontId="15" fillId="6" borderId="0" xfId="0" applyFont="1" applyFill="1">
      <alignment vertical="center"/>
    </xf>
    <xf numFmtId="0" fontId="0" fillId="6" borderId="0" xfId="0" applyFill="1">
      <alignment vertical="center"/>
    </xf>
    <xf numFmtId="0" fontId="2" fillId="6" borderId="0" xfId="0" applyNumberFormat="1" applyFont="1" applyFill="1" applyBorder="1" applyAlignment="1">
      <alignment horizontal="center" vertical="center"/>
    </xf>
    <xf numFmtId="0" fontId="2" fillId="6" borderId="0" xfId="0" applyNumberFormat="1" applyFont="1" applyFill="1" applyBorder="1">
      <alignment vertical="center"/>
    </xf>
    <xf numFmtId="0" fontId="15" fillId="6" borderId="0" xfId="0" applyNumberFormat="1" applyFont="1" applyFill="1" applyBorder="1">
      <alignment vertical="center"/>
    </xf>
    <xf numFmtId="0" fontId="2" fillId="6" borderId="0" xfId="0" applyNumberFormat="1" applyFont="1" applyFill="1" applyBorder="1" applyAlignment="1">
      <alignment vertical="center"/>
    </xf>
    <xf numFmtId="0" fontId="15" fillId="6" borderId="0" xfId="0" applyNumberFormat="1" applyFont="1" applyFill="1" applyBorder="1" applyAlignment="1">
      <alignment vertical="center"/>
    </xf>
    <xf numFmtId="0" fontId="3" fillId="6" borderId="0" xfId="0" applyNumberFormat="1" applyFont="1" applyFill="1" applyBorder="1" applyAlignment="1">
      <alignment horizontal="center" vertical="center"/>
    </xf>
    <xf numFmtId="0" fontId="4" fillId="6" borderId="0" xfId="0" applyNumberFormat="1" applyFont="1" applyFill="1" applyBorder="1" applyAlignment="1">
      <alignment horizontal="center" vertical="center"/>
    </xf>
    <xf numFmtId="0" fontId="2" fillId="6" borderId="0" xfId="0" applyFont="1" applyFill="1" applyBorder="1">
      <alignment vertical="center"/>
    </xf>
    <xf numFmtId="0" fontId="15" fillId="6" borderId="0" xfId="0" applyFont="1" applyFill="1" applyBorder="1" applyAlignment="1">
      <alignment horizontal="center" vertical="center"/>
    </xf>
    <xf numFmtId="0" fontId="2" fillId="6" borderId="0" xfId="0" applyNumberFormat="1" applyFont="1" applyFill="1" applyBorder="1" applyAlignment="1">
      <alignment horizontal="left" vertical="center"/>
    </xf>
    <xf numFmtId="0" fontId="3" fillId="6" borderId="0" xfId="0" applyNumberFormat="1" applyFont="1" applyFill="1" applyBorder="1" applyAlignment="1">
      <alignment vertical="center"/>
    </xf>
    <xf numFmtId="0" fontId="5" fillId="4" borderId="4" xfId="0" applyFont="1" applyFill="1" applyBorder="1" applyAlignment="1">
      <alignment horizontal="center" vertical="center"/>
    </xf>
    <xf numFmtId="0" fontId="5" fillId="4" borderId="4" xfId="0" applyFont="1" applyFill="1" applyBorder="1">
      <alignment vertical="center"/>
    </xf>
    <xf numFmtId="0" fontId="5" fillId="4" borderId="5" xfId="0" applyFont="1" applyFill="1" applyBorder="1">
      <alignment vertical="center"/>
    </xf>
    <xf numFmtId="0" fontId="5" fillId="4" borderId="6" xfId="0" applyFont="1" applyFill="1" applyBorder="1">
      <alignment vertical="center"/>
    </xf>
    <xf numFmtId="0" fontId="5" fillId="4" borderId="0" xfId="0" applyFont="1" applyFill="1" applyBorder="1">
      <alignment vertical="center"/>
    </xf>
    <xf numFmtId="0" fontId="5" fillId="4" borderId="7" xfId="0" applyFont="1" applyFill="1" applyBorder="1">
      <alignment vertical="center"/>
    </xf>
    <xf numFmtId="0" fontId="6" fillId="4" borderId="6" xfId="0" applyFont="1" applyFill="1" applyBorder="1" applyAlignment="1">
      <alignment horizontal="left" vertical="center"/>
    </xf>
    <xf numFmtId="0" fontId="6" fillId="4" borderId="6" xfId="0" applyFont="1" applyFill="1" applyBorder="1" applyAlignment="1">
      <alignment horizontal="right" vertical="center"/>
    </xf>
    <xf numFmtId="0" fontId="6" fillId="4" borderId="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8" xfId="0" applyFont="1" applyFill="1" applyBorder="1">
      <alignment vertical="center"/>
    </xf>
    <xf numFmtId="0" fontId="5" fillId="4" borderId="1" xfId="0" applyFont="1" applyFill="1" applyBorder="1">
      <alignment vertical="center"/>
    </xf>
    <xf numFmtId="0" fontId="5" fillId="4" borderId="9" xfId="0" applyFont="1" applyFill="1" applyBorder="1">
      <alignment vertical="center"/>
    </xf>
    <xf numFmtId="0" fontId="5" fillId="4" borderId="2" xfId="0" applyFont="1" applyFill="1" applyBorder="1" applyAlignment="1">
      <alignment vertical="center"/>
    </xf>
    <xf numFmtId="0" fontId="2" fillId="5" borderId="0" xfId="0" applyFont="1" applyFill="1">
      <alignment vertical="center"/>
    </xf>
    <xf numFmtId="0" fontId="2" fillId="5" borderId="0" xfId="0" applyFont="1" applyFill="1" applyAlignment="1">
      <alignment vertical="center"/>
    </xf>
    <xf numFmtId="0" fontId="2" fillId="5" borderId="0" xfId="0" applyFont="1" applyFill="1" applyBorder="1">
      <alignment vertical="center"/>
    </xf>
    <xf numFmtId="0" fontId="3" fillId="6" borderId="0" xfId="0" applyNumberFormat="1" applyFont="1" applyFill="1" applyBorder="1" applyAlignment="1">
      <alignment vertical="top" wrapText="1"/>
    </xf>
    <xf numFmtId="0" fontId="2" fillId="6" borderId="62" xfId="0" applyFont="1" applyFill="1" applyBorder="1" applyAlignment="1">
      <alignment horizontal="left" vertical="top" wrapText="1"/>
    </xf>
    <xf numFmtId="0" fontId="2" fillId="6" borderId="62" xfId="0" applyNumberFormat="1" applyFont="1" applyFill="1" applyBorder="1" applyAlignment="1">
      <alignment horizontal="left" vertical="top" wrapText="1"/>
    </xf>
    <xf numFmtId="0" fontId="3" fillId="6" borderId="62" xfId="0" applyNumberFormat="1" applyFont="1" applyFill="1" applyBorder="1" applyAlignment="1">
      <alignment horizontal="left" vertical="top" wrapText="1"/>
    </xf>
    <xf numFmtId="0" fontId="21" fillId="5" borderId="62" xfId="0" applyFont="1" applyFill="1" applyBorder="1" applyAlignment="1">
      <alignment horizontal="center" vertical="top" wrapText="1"/>
    </xf>
    <xf numFmtId="0" fontId="3" fillId="6" borderId="62" xfId="0" applyNumberFormat="1" applyFont="1" applyFill="1" applyBorder="1" applyAlignment="1">
      <alignment vertical="top" wrapText="1"/>
    </xf>
    <xf numFmtId="38" fontId="2" fillId="6" borderId="0" xfId="1" applyFont="1" applyFill="1">
      <alignment vertical="center"/>
    </xf>
    <xf numFmtId="0" fontId="2" fillId="7" borderId="0" xfId="0" applyFont="1" applyFill="1" applyAlignment="1">
      <alignment horizontal="left" vertical="center" wrapText="1"/>
    </xf>
    <xf numFmtId="0" fontId="2" fillId="7" borderId="0" xfId="0" applyFont="1" applyFill="1" applyAlignment="1">
      <alignment horizontal="left" vertical="center"/>
    </xf>
    <xf numFmtId="0" fontId="2" fillId="7" borderId="63" xfId="0" applyFont="1" applyFill="1" applyBorder="1" applyAlignment="1">
      <alignment horizontal="left" vertical="center"/>
    </xf>
    <xf numFmtId="0" fontId="3" fillId="0" borderId="26" xfId="0" applyNumberFormat="1" applyFont="1" applyFill="1" applyBorder="1" applyAlignment="1" applyProtection="1">
      <alignment horizontal="left" vertical="center"/>
      <protection locked="0"/>
    </xf>
    <xf numFmtId="0" fontId="3" fillId="0" borderId="27" xfId="0" applyNumberFormat="1" applyFont="1" applyFill="1" applyBorder="1" applyAlignment="1" applyProtection="1">
      <alignment horizontal="left" vertical="center"/>
      <protection locked="0"/>
    </xf>
    <xf numFmtId="0" fontId="3" fillId="0" borderId="29" xfId="0" applyNumberFormat="1" applyFont="1" applyFill="1" applyBorder="1" applyAlignment="1" applyProtection="1">
      <alignment horizontal="left" vertical="center"/>
      <protection locked="0"/>
    </xf>
    <xf numFmtId="0" fontId="3" fillId="0" borderId="34" xfId="0" applyNumberFormat="1" applyFont="1" applyFill="1" applyBorder="1" applyAlignment="1" applyProtection="1">
      <alignment horizontal="left" vertical="center"/>
      <protection locked="0"/>
    </xf>
    <xf numFmtId="0" fontId="3" fillId="0" borderId="35" xfId="0" applyNumberFormat="1" applyFont="1" applyFill="1" applyBorder="1" applyAlignment="1" applyProtection="1">
      <alignment horizontal="left" vertical="center"/>
      <protection locked="0"/>
    </xf>
    <xf numFmtId="0" fontId="3" fillId="0" borderId="30" xfId="0" applyNumberFormat="1" applyFont="1" applyFill="1" applyBorder="1" applyAlignment="1" applyProtection="1">
      <alignment horizontal="left" vertical="center"/>
      <protection locked="0"/>
    </xf>
    <xf numFmtId="0" fontId="3" fillId="5" borderId="43"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55" xfId="0" applyFont="1" applyFill="1" applyBorder="1" applyAlignment="1">
      <alignment horizontal="left" vertical="center" wrapText="1"/>
    </xf>
    <xf numFmtId="0" fontId="3" fillId="5" borderId="44"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56"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57" xfId="0" applyFont="1" applyFill="1" applyBorder="1" applyAlignment="1">
      <alignment horizontal="left" vertical="center" wrapText="1"/>
    </xf>
    <xf numFmtId="0" fontId="2" fillId="6" borderId="0" xfId="0" applyFont="1" applyFill="1" applyBorder="1" applyAlignment="1">
      <alignment horizontal="center" vertical="center"/>
    </xf>
    <xf numFmtId="0" fontId="2" fillId="6" borderId="0" xfId="0" applyFont="1" applyFill="1" applyAlignment="1">
      <alignment horizontal="center" vertical="center"/>
    </xf>
    <xf numFmtId="0" fontId="3" fillId="0" borderId="21" xfId="0" applyNumberFormat="1" applyFont="1" applyFill="1" applyBorder="1" applyAlignment="1" applyProtection="1">
      <alignment horizontal="left" vertical="center"/>
      <protection locked="0"/>
    </xf>
    <xf numFmtId="0" fontId="3" fillId="6" borderId="62" xfId="0" applyFont="1" applyFill="1" applyBorder="1" applyAlignment="1">
      <alignment horizontal="left" vertical="center" wrapText="1"/>
    </xf>
    <xf numFmtId="0" fontId="2" fillId="6" borderId="62" xfId="0" applyFont="1" applyFill="1" applyBorder="1" applyAlignment="1">
      <alignment horizontal="left" vertical="center" wrapText="1"/>
    </xf>
    <xf numFmtId="0" fontId="2" fillId="0" borderId="30"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2" fillId="5" borderId="43" xfId="0" applyFont="1" applyFill="1" applyBorder="1" applyAlignment="1">
      <alignment horizontal="left" vertical="center"/>
    </xf>
    <xf numFmtId="0" fontId="22" fillId="5" borderId="39" xfId="0" applyFont="1" applyFill="1" applyBorder="1" applyAlignment="1">
      <alignment horizontal="left" vertical="center"/>
    </xf>
    <xf numFmtId="0" fontId="22" fillId="5" borderId="55" xfId="0" applyFont="1" applyFill="1" applyBorder="1" applyAlignment="1">
      <alignment horizontal="left" vertical="center"/>
    </xf>
    <xf numFmtId="0" fontId="22" fillId="5" borderId="44" xfId="0" applyFont="1" applyFill="1" applyBorder="1" applyAlignment="1">
      <alignment horizontal="left" vertical="center"/>
    </xf>
    <xf numFmtId="0" fontId="22" fillId="5" borderId="0" xfId="0" applyFont="1" applyFill="1" applyBorder="1" applyAlignment="1">
      <alignment horizontal="left" vertical="center"/>
    </xf>
    <xf numFmtId="0" fontId="22" fillId="5" borderId="56" xfId="0" applyFont="1" applyFill="1" applyBorder="1" applyAlignment="1">
      <alignment horizontal="left" vertical="center"/>
    </xf>
    <xf numFmtId="0" fontId="22" fillId="5" borderId="45" xfId="0" applyFont="1" applyFill="1" applyBorder="1" applyAlignment="1">
      <alignment horizontal="left" vertical="center"/>
    </xf>
    <xf numFmtId="0" fontId="22" fillId="5" borderId="38" xfId="0" applyFont="1" applyFill="1" applyBorder="1" applyAlignment="1">
      <alignment horizontal="left" vertical="center"/>
    </xf>
    <xf numFmtId="0" fontId="22" fillId="5" borderId="57" xfId="0" applyFont="1" applyFill="1" applyBorder="1" applyAlignment="1">
      <alignment horizontal="left" vertical="center"/>
    </xf>
    <xf numFmtId="0" fontId="2" fillId="6" borderId="21" xfId="0" applyFont="1" applyFill="1" applyBorder="1" applyAlignment="1">
      <alignment horizontal="center" vertical="center"/>
    </xf>
    <xf numFmtId="0" fontId="2" fillId="6" borderId="2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21" xfId="0" applyFont="1" applyFill="1" applyBorder="1" applyAlignment="1">
      <alignment horizontal="center" vertical="center"/>
    </xf>
    <xf numFmtId="0" fontId="2" fillId="6" borderId="29" xfId="0" applyFont="1" applyFill="1" applyBorder="1" applyAlignment="1">
      <alignment horizontal="center" vertical="center"/>
    </xf>
    <xf numFmtId="0" fontId="6" fillId="2" borderId="2" xfId="0" applyFont="1" applyFill="1" applyBorder="1" applyAlignment="1">
      <alignment horizontal="center" vertical="center"/>
    </xf>
    <xf numFmtId="0" fontId="5" fillId="4" borderId="2" xfId="0" applyFont="1" applyFill="1" applyBorder="1" applyAlignment="1">
      <alignment horizontal="center" vertical="center" shrinkToFit="1"/>
    </xf>
    <xf numFmtId="0" fontId="5" fillId="4" borderId="1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0" xfId="0" applyFont="1" applyFill="1" applyBorder="1" applyAlignment="1">
      <alignment vertical="center"/>
    </xf>
    <xf numFmtId="0" fontId="7" fillId="4" borderId="7" xfId="0" applyFont="1" applyFill="1" applyBorder="1" applyAlignment="1">
      <alignment vertical="center"/>
    </xf>
    <xf numFmtId="0" fontId="7" fillId="4" borderId="1" xfId="0" applyFont="1" applyFill="1" applyBorder="1" applyAlignment="1">
      <alignment vertical="center"/>
    </xf>
    <xf numFmtId="0" fontId="7" fillId="4" borderId="9" xfId="0" applyFont="1" applyFill="1" applyBorder="1" applyAlignment="1">
      <alignment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7" fillId="4" borderId="0" xfId="0" applyFont="1" applyFill="1" applyBorder="1" applyAlignment="1">
      <alignment horizontal="left" vertical="center"/>
    </xf>
    <xf numFmtId="0" fontId="7" fillId="4" borderId="1" xfId="0" applyFont="1" applyFill="1" applyBorder="1" applyAlignment="1">
      <alignment horizontal="left" vertical="center"/>
    </xf>
    <xf numFmtId="0" fontId="7" fillId="4" borderId="4" xfId="0" applyFont="1" applyFill="1" applyBorder="1" applyAlignment="1">
      <alignment horizontal="center" vertical="center"/>
    </xf>
    <xf numFmtId="0" fontId="16" fillId="4" borderId="4"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1" xfId="0" applyFont="1" applyFill="1" applyBorder="1" applyAlignment="1">
      <alignment horizontal="center" vertical="center" shrinkToFit="1"/>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6" xfId="0" applyFont="1" applyFill="1" applyBorder="1" applyAlignment="1">
      <alignment horizontal="left" vertical="center"/>
    </xf>
    <xf numFmtId="0" fontId="5" fillId="4" borderId="0"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1" xfId="0" applyFont="1" applyFill="1" applyBorder="1" applyAlignment="1">
      <alignment horizontal="left" vertical="center"/>
    </xf>
    <xf numFmtId="0" fontId="5" fillId="4" borderId="9" xfId="0" applyFont="1" applyFill="1" applyBorder="1" applyAlignment="1">
      <alignment horizontal="left" vertical="center"/>
    </xf>
    <xf numFmtId="0" fontId="14" fillId="4" borderId="0" xfId="0" applyFont="1" applyFill="1" applyAlignment="1">
      <alignment horizontal="center" vertical="center" wrapText="1"/>
    </xf>
    <xf numFmtId="0" fontId="8" fillId="4" borderId="0" xfId="0" applyFont="1" applyFill="1" applyAlignment="1">
      <alignment horizontal="center" vertical="center"/>
    </xf>
    <xf numFmtId="0" fontId="11" fillId="4" borderId="0" xfId="0" applyFont="1" applyFill="1" applyAlignment="1">
      <alignment vertical="center"/>
    </xf>
    <xf numFmtId="0" fontId="6" fillId="4" borderId="0" xfId="0" applyFont="1" applyFill="1" applyAlignment="1">
      <alignment vertical="center"/>
    </xf>
    <xf numFmtId="0" fontId="5" fillId="2" borderId="3"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4" borderId="2"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7" fillId="2" borderId="10" xfId="0" applyFont="1" applyFill="1" applyBorder="1" applyAlignment="1">
      <alignment horizontal="left" vertical="center" wrapText="1"/>
    </xf>
    <xf numFmtId="0" fontId="7" fillId="2"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7" fillId="4" borderId="10" xfId="0" applyFont="1" applyFill="1" applyBorder="1" applyAlignment="1">
      <alignment horizontal="left" vertical="center"/>
    </xf>
    <xf numFmtId="0" fontId="7" fillId="4" borderId="2" xfId="0" applyFont="1" applyFill="1" applyBorder="1" applyAlignment="1">
      <alignment horizontal="left" vertical="center"/>
    </xf>
    <xf numFmtId="0" fontId="7" fillId="4" borderId="11" xfId="0" applyFont="1" applyFill="1" applyBorder="1" applyAlignment="1">
      <alignment horizontal="left" vertical="center"/>
    </xf>
    <xf numFmtId="0" fontId="13" fillId="4" borderId="14" xfId="0" applyFont="1" applyFill="1" applyBorder="1" applyAlignment="1">
      <alignment vertical="center" shrinkToFit="1"/>
    </xf>
    <xf numFmtId="0" fontId="13" fillId="4" borderId="4" xfId="0" applyFont="1" applyFill="1" applyBorder="1" applyAlignment="1">
      <alignment vertical="center" shrinkToFit="1"/>
    </xf>
    <xf numFmtId="0" fontId="13" fillId="4" borderId="5" xfId="0" applyFont="1" applyFill="1" applyBorder="1" applyAlignment="1">
      <alignment vertical="center" shrinkToFit="1"/>
    </xf>
    <xf numFmtId="0" fontId="13" fillId="4" borderId="12" xfId="0" applyFont="1" applyFill="1" applyBorder="1" applyAlignment="1">
      <alignment vertical="center" shrinkToFit="1"/>
    </xf>
    <xf numFmtId="0" fontId="13" fillId="4" borderId="0" xfId="0" applyFont="1" applyFill="1" applyBorder="1" applyAlignment="1">
      <alignment vertical="center" shrinkToFit="1"/>
    </xf>
    <xf numFmtId="0" fontId="13" fillId="4" borderId="7" xfId="0" applyFont="1" applyFill="1" applyBorder="1" applyAlignment="1">
      <alignment vertical="center" shrinkToFit="1"/>
    </xf>
    <xf numFmtId="0" fontId="7" fillId="4" borderId="4" xfId="0" applyFont="1" applyFill="1" applyBorder="1" applyAlignment="1">
      <alignment vertical="center"/>
    </xf>
    <xf numFmtId="0" fontId="7" fillId="4" borderId="5" xfId="0" applyFont="1" applyFill="1" applyBorder="1" applyAlignment="1">
      <alignment vertical="center"/>
    </xf>
    <xf numFmtId="0" fontId="5" fillId="4" borderId="4" xfId="0" applyFont="1" applyFill="1" applyBorder="1" applyAlignment="1">
      <alignment horizontal="center" vertical="center"/>
    </xf>
    <xf numFmtId="0" fontId="11" fillId="4" borderId="5" xfId="0" applyFont="1" applyFill="1" applyBorder="1" applyAlignment="1">
      <alignment vertical="center"/>
    </xf>
    <xf numFmtId="0" fontId="11" fillId="4" borderId="7" xfId="0" applyFont="1" applyFill="1" applyBorder="1" applyAlignment="1">
      <alignment vertical="center"/>
    </xf>
    <xf numFmtId="0" fontId="11" fillId="4" borderId="9" xfId="0" applyFont="1" applyFill="1" applyBorder="1" applyAlignment="1">
      <alignment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4" xfId="0" applyFont="1" applyFill="1" applyBorder="1" applyAlignment="1">
      <alignment horizontal="left"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 xfId="0" applyFont="1" applyFill="1" applyBorder="1" applyAlignment="1">
      <alignment horizontal="center" vertical="center"/>
    </xf>
    <xf numFmtId="0" fontId="13" fillId="4" borderId="15" xfId="0" applyFont="1" applyFill="1" applyBorder="1" applyAlignment="1">
      <alignment vertical="center" shrinkToFit="1"/>
    </xf>
    <xf numFmtId="0" fontId="13" fillId="4" borderId="1" xfId="0" applyFont="1" applyFill="1" applyBorder="1" applyAlignment="1">
      <alignment vertical="center" shrinkToFit="1"/>
    </xf>
    <xf numFmtId="0" fontId="13" fillId="4" borderId="9" xfId="0" applyFont="1" applyFill="1" applyBorder="1" applyAlignment="1">
      <alignment vertical="center" shrinkToFit="1"/>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 xfId="0" applyFont="1" applyFill="1" applyBorder="1" applyAlignment="1">
      <alignment horizontal="left" vertical="center"/>
    </xf>
    <xf numFmtId="0" fontId="7" fillId="2" borderId="9" xfId="0" applyFont="1" applyFill="1" applyBorder="1" applyAlignment="1">
      <alignment horizontal="left" vertical="center"/>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xf numFmtId="0" fontId="6" fillId="4" borderId="0" xfId="0" applyFont="1" applyFill="1" applyBorder="1" applyAlignment="1">
      <alignment horizontal="left" vertical="center"/>
    </xf>
    <xf numFmtId="0" fontId="6" fillId="4" borderId="7" xfId="0" applyFont="1" applyFill="1" applyBorder="1" applyAlignment="1">
      <alignment horizontal="lef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4" borderId="0" xfId="0" applyFont="1" applyFill="1" applyBorder="1" applyAlignment="1">
      <alignment vertical="center"/>
    </xf>
    <xf numFmtId="0" fontId="6" fillId="4" borderId="7" xfId="0" applyFont="1" applyFill="1" applyBorder="1" applyAlignment="1">
      <alignment vertical="center"/>
    </xf>
    <xf numFmtId="0" fontId="6" fillId="4" borderId="1" xfId="0" applyFont="1" applyFill="1" applyBorder="1" applyAlignment="1">
      <alignment vertical="center"/>
    </xf>
    <xf numFmtId="0" fontId="6" fillId="4" borderId="9" xfId="0" applyFont="1" applyFill="1" applyBorder="1" applyAlignment="1">
      <alignment vertical="center"/>
    </xf>
    <xf numFmtId="0" fontId="6" fillId="4" borderId="4"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8" xfId="0" applyFont="1" applyFill="1" applyBorder="1" applyAlignment="1">
      <alignment horizontal="center" vertical="center"/>
    </xf>
    <xf numFmtId="0" fontId="5" fillId="2" borderId="2" xfId="0" applyFont="1" applyFill="1" applyBorder="1" applyAlignment="1">
      <alignment vertical="center"/>
    </xf>
    <xf numFmtId="0" fontId="11" fillId="2" borderId="2" xfId="0" applyFont="1" applyFill="1" applyBorder="1" applyAlignment="1">
      <alignment vertical="center"/>
    </xf>
    <xf numFmtId="0" fontId="5" fillId="4" borderId="6" xfId="0" applyFont="1" applyFill="1" applyBorder="1" applyAlignment="1">
      <alignment horizontal="center" vertical="center" textRotation="255"/>
    </xf>
    <xf numFmtId="0" fontId="5" fillId="4" borderId="8" xfId="0" applyFont="1" applyFill="1" applyBorder="1" applyAlignment="1">
      <alignment horizontal="center" vertical="center" textRotation="255"/>
    </xf>
    <xf numFmtId="0" fontId="5" fillId="4" borderId="2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6"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3" xfId="0" applyFont="1" applyFill="1" applyBorder="1" applyAlignment="1">
      <alignment horizontal="right" vertical="center"/>
    </xf>
    <xf numFmtId="0" fontId="5" fillId="4" borderId="4" xfId="0" applyFont="1" applyFill="1" applyBorder="1" applyAlignment="1">
      <alignment horizontal="right" vertical="center"/>
    </xf>
    <xf numFmtId="0" fontId="5" fillId="4" borderId="5" xfId="0" applyFont="1" applyFill="1" applyBorder="1" applyAlignment="1">
      <alignment horizontal="right" vertical="center"/>
    </xf>
    <xf numFmtId="0" fontId="5" fillId="4" borderId="6" xfId="0" applyFont="1" applyFill="1" applyBorder="1" applyAlignment="1">
      <alignment horizontal="right" vertical="center"/>
    </xf>
    <xf numFmtId="0" fontId="5" fillId="4" borderId="0" xfId="0" applyFont="1" applyFill="1" applyBorder="1" applyAlignment="1">
      <alignment horizontal="right" vertical="center"/>
    </xf>
    <xf numFmtId="0" fontId="5" fillId="4" borderId="7" xfId="0" applyFont="1" applyFill="1" applyBorder="1" applyAlignment="1">
      <alignment horizontal="right" vertical="center"/>
    </xf>
    <xf numFmtId="0" fontId="5" fillId="4" borderId="6" xfId="0" applyFont="1" applyFill="1" applyBorder="1" applyAlignment="1">
      <alignment vertical="center"/>
    </xf>
    <xf numFmtId="0" fontId="5" fillId="4" borderId="0" xfId="0" applyFont="1" applyFill="1" applyBorder="1" applyAlignment="1">
      <alignment vertical="center"/>
    </xf>
    <xf numFmtId="0" fontId="5" fillId="4" borderId="7" xfId="0" applyFont="1" applyFill="1" applyBorder="1" applyAlignment="1">
      <alignment vertical="center"/>
    </xf>
    <xf numFmtId="0" fontId="22" fillId="5" borderId="58" xfId="0" applyFont="1" applyFill="1" applyBorder="1" applyAlignment="1">
      <alignment horizontal="left" vertical="center"/>
    </xf>
    <xf numFmtId="0" fontId="22" fillId="5" borderId="51" xfId="0" applyFont="1" applyFill="1" applyBorder="1" applyAlignment="1">
      <alignment horizontal="left" vertical="center"/>
    </xf>
    <xf numFmtId="0" fontId="22" fillId="5" borderId="59" xfId="0" applyFont="1" applyFill="1" applyBorder="1" applyAlignment="1">
      <alignment horizontal="left" vertical="center"/>
    </xf>
    <xf numFmtId="0" fontId="2" fillId="0" borderId="29"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9" xfId="0" applyFont="1" applyFill="1" applyBorder="1" applyAlignment="1">
      <alignment vertical="center"/>
    </xf>
    <xf numFmtId="0" fontId="4" fillId="0" borderId="25"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2" fillId="6" borderId="30" xfId="0" applyFont="1" applyFill="1" applyBorder="1" applyAlignment="1">
      <alignment horizontal="center" vertical="center"/>
    </xf>
    <xf numFmtId="0" fontId="4" fillId="6" borderId="0" xfId="0" applyFont="1" applyFill="1" applyAlignment="1">
      <alignment horizontal="center" vertical="center"/>
    </xf>
    <xf numFmtId="0" fontId="2" fillId="6" borderId="41" xfId="0" applyFont="1" applyFill="1" applyBorder="1" applyAlignment="1">
      <alignment horizontal="center" vertical="center"/>
    </xf>
    <xf numFmtId="0" fontId="2" fillId="6" borderId="61" xfId="0" applyFont="1" applyFill="1" applyBorder="1" applyAlignment="1">
      <alignment horizontal="center" vertical="center"/>
    </xf>
    <xf numFmtId="0" fontId="2" fillId="6" borderId="49"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37" xfId="0" applyFont="1" applyFill="1" applyBorder="1" applyAlignment="1">
      <alignment horizontal="center" vertical="center"/>
    </xf>
    <xf numFmtId="0" fontId="4" fillId="0" borderId="4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3" fillId="6" borderId="23" xfId="0" applyNumberFormat="1" applyFont="1" applyFill="1" applyBorder="1" applyAlignment="1">
      <alignment horizontal="left" vertical="center"/>
    </xf>
    <xf numFmtId="0" fontId="3" fillId="6" borderId="33" xfId="0" applyNumberFormat="1" applyFont="1" applyFill="1" applyBorder="1" applyAlignment="1">
      <alignment horizontal="left" vertical="center"/>
    </xf>
    <xf numFmtId="0" fontId="3" fillId="6" borderId="62" xfId="0" applyNumberFormat="1" applyFont="1" applyFill="1" applyBorder="1" applyAlignment="1">
      <alignment horizontal="left" vertical="center" wrapText="1"/>
    </xf>
    <xf numFmtId="0" fontId="6" fillId="4" borderId="3" xfId="0" applyFont="1" applyFill="1" applyBorder="1" applyAlignment="1">
      <alignment horizontal="right" vertical="center" shrinkToFit="1"/>
    </xf>
    <xf numFmtId="0" fontId="6" fillId="4" borderId="4" xfId="0" applyFont="1" applyFill="1" applyBorder="1" applyAlignment="1">
      <alignment horizontal="right" vertical="center" shrinkToFit="1"/>
    </xf>
    <xf numFmtId="0" fontId="6" fillId="4" borderId="6" xfId="0" applyFont="1" applyFill="1" applyBorder="1" applyAlignment="1">
      <alignment horizontal="right" vertical="center" shrinkToFit="1"/>
    </xf>
    <xf numFmtId="0" fontId="6" fillId="4" borderId="0" xfId="0" applyFont="1" applyFill="1" applyBorder="1" applyAlignment="1">
      <alignment horizontal="right" vertical="center" shrinkToFit="1"/>
    </xf>
    <xf numFmtId="0" fontId="6" fillId="4" borderId="8" xfId="0" applyFont="1" applyFill="1" applyBorder="1" applyAlignment="1">
      <alignment horizontal="right" vertical="center" shrinkToFit="1"/>
    </xf>
    <xf numFmtId="0" fontId="6" fillId="4" borderId="1" xfId="0" applyFont="1" applyFill="1" applyBorder="1" applyAlignment="1">
      <alignment horizontal="right" vertical="center" shrinkToFit="1"/>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5" xfId="0" applyFont="1" applyFill="1" applyBorder="1" applyAlignment="1">
      <alignment horizontal="left" vertical="top"/>
    </xf>
    <xf numFmtId="0" fontId="6" fillId="4" borderId="6" xfId="0" applyFont="1" applyFill="1" applyBorder="1" applyAlignment="1">
      <alignment horizontal="left" vertical="top"/>
    </xf>
    <xf numFmtId="0" fontId="6" fillId="4" borderId="0" xfId="0" applyFont="1" applyFill="1" applyBorder="1" applyAlignment="1">
      <alignment horizontal="left" vertical="top"/>
    </xf>
    <xf numFmtId="0" fontId="6" fillId="4" borderId="7" xfId="0" applyFont="1" applyFill="1" applyBorder="1" applyAlignment="1">
      <alignment horizontal="left" vertical="top"/>
    </xf>
    <xf numFmtId="0" fontId="6" fillId="4" borderId="6"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9" xfId="0" applyFont="1" applyFill="1" applyBorder="1" applyAlignment="1">
      <alignment horizontal="left" vertical="top" wrapText="1"/>
    </xf>
    <xf numFmtId="0" fontId="2" fillId="6" borderId="21" xfId="0" applyNumberFormat="1" applyFont="1" applyFill="1" applyBorder="1" applyAlignment="1">
      <alignment horizontal="center" vertical="center"/>
    </xf>
    <xf numFmtId="38" fontId="2" fillId="0" borderId="21" xfId="1" applyFont="1" applyFill="1" applyBorder="1" applyAlignment="1" applyProtection="1">
      <alignment horizontal="right" vertical="center"/>
      <protection locked="0"/>
    </xf>
    <xf numFmtId="0" fontId="21" fillId="5" borderId="50" xfId="0" applyFont="1" applyFill="1" applyBorder="1" applyAlignment="1">
      <alignment horizontal="left" vertical="center"/>
    </xf>
    <xf numFmtId="0" fontId="21" fillId="5" borderId="51" xfId="0" applyFont="1" applyFill="1" applyBorder="1" applyAlignment="1">
      <alignment horizontal="left" vertical="center"/>
    </xf>
    <xf numFmtId="0" fontId="21" fillId="5" borderId="40" xfId="0" applyFont="1" applyFill="1" applyBorder="1" applyAlignment="1">
      <alignment horizontal="left" vertical="center"/>
    </xf>
    <xf numFmtId="0" fontId="21" fillId="5" borderId="52" xfId="0" applyFont="1" applyFill="1" applyBorder="1" applyAlignment="1">
      <alignment horizontal="left" vertical="center"/>
    </xf>
    <xf numFmtId="0" fontId="21" fillId="5" borderId="53" xfId="0" applyFont="1" applyFill="1" applyBorder="1" applyAlignment="1">
      <alignment horizontal="left" vertical="center"/>
    </xf>
    <xf numFmtId="0" fontId="21" fillId="5" borderId="54" xfId="0" applyFont="1" applyFill="1" applyBorder="1" applyAlignment="1">
      <alignment horizontal="left" vertical="center"/>
    </xf>
    <xf numFmtId="0" fontId="22" fillId="5" borderId="43" xfId="0" applyNumberFormat="1" applyFont="1" applyFill="1" applyBorder="1" applyAlignment="1">
      <alignment horizontal="left" vertical="center"/>
    </xf>
    <xf numFmtId="0" fontId="22" fillId="5" borderId="39" xfId="0" applyNumberFormat="1" applyFont="1" applyFill="1" applyBorder="1" applyAlignment="1">
      <alignment horizontal="left" vertical="center"/>
    </xf>
    <xf numFmtId="0" fontId="22" fillId="5" borderId="0" xfId="0" applyNumberFormat="1" applyFont="1" applyFill="1" applyBorder="1" applyAlignment="1">
      <alignment horizontal="left" vertical="center"/>
    </xf>
    <xf numFmtId="0" fontId="22" fillId="5" borderId="56" xfId="0" applyNumberFormat="1" applyFont="1" applyFill="1" applyBorder="1" applyAlignment="1">
      <alignment horizontal="left" vertical="center"/>
    </xf>
    <xf numFmtId="0" fontId="22" fillId="5" borderId="45" xfId="0" applyNumberFormat="1" applyFont="1" applyFill="1" applyBorder="1" applyAlignment="1">
      <alignment horizontal="left" vertical="center"/>
    </xf>
    <xf numFmtId="0" fontId="22" fillId="5" borderId="38" xfId="0" applyNumberFormat="1" applyFont="1" applyFill="1" applyBorder="1" applyAlignment="1">
      <alignment horizontal="left" vertical="center"/>
    </xf>
    <xf numFmtId="0" fontId="22" fillId="5" borderId="57" xfId="0" applyNumberFormat="1" applyFont="1" applyFill="1" applyBorder="1" applyAlignment="1">
      <alignment horizontal="left" vertical="center"/>
    </xf>
    <xf numFmtId="38" fontId="2" fillId="6" borderId="21" xfId="1" applyFont="1" applyFill="1" applyBorder="1" applyAlignment="1">
      <alignment horizontal="right" vertical="center"/>
    </xf>
    <xf numFmtId="38" fontId="2" fillId="6" borderId="21" xfId="1" applyFont="1" applyFill="1" applyBorder="1" applyAlignment="1">
      <alignment horizontal="center" vertical="center"/>
    </xf>
    <xf numFmtId="0" fontId="3" fillId="6" borderId="25" xfId="0" applyNumberFormat="1" applyFont="1" applyFill="1" applyBorder="1" applyAlignment="1">
      <alignment horizontal="left" vertical="center"/>
    </xf>
    <xf numFmtId="38" fontId="2" fillId="6" borderId="24" xfId="1" applyFont="1" applyFill="1" applyBorder="1" applyAlignment="1">
      <alignment horizontal="right" vertical="center"/>
    </xf>
    <xf numFmtId="0" fontId="24" fillId="5" borderId="26" xfId="0" applyNumberFormat="1" applyFont="1" applyFill="1" applyBorder="1" applyAlignment="1">
      <alignment horizontal="left" vertical="top" wrapText="1"/>
    </xf>
    <xf numFmtId="0" fontId="24" fillId="5" borderId="27" xfId="0" applyNumberFormat="1" applyFont="1" applyFill="1" applyBorder="1" applyAlignment="1">
      <alignment horizontal="left" vertical="top" wrapText="1"/>
    </xf>
    <xf numFmtId="0" fontId="24" fillId="5" borderId="29" xfId="0" applyNumberFormat="1" applyFont="1" applyFill="1" applyBorder="1" applyAlignment="1">
      <alignment horizontal="left" vertical="top" wrapText="1"/>
    </xf>
    <xf numFmtId="0" fontId="24" fillId="5" borderId="50" xfId="0" applyNumberFormat="1" applyFont="1" applyFill="1" applyBorder="1" applyAlignment="1">
      <alignment horizontal="left" vertical="center"/>
    </xf>
    <xf numFmtId="0" fontId="24" fillId="5" borderId="51" xfId="0" applyNumberFormat="1" applyFont="1" applyFill="1" applyBorder="1" applyAlignment="1">
      <alignment horizontal="left" vertical="center"/>
    </xf>
    <xf numFmtId="0" fontId="24" fillId="5" borderId="40" xfId="0" applyNumberFormat="1" applyFont="1" applyFill="1" applyBorder="1" applyAlignment="1">
      <alignment horizontal="left" vertical="center"/>
    </xf>
    <xf numFmtId="0" fontId="24" fillId="5" borderId="47" xfId="0" applyNumberFormat="1" applyFont="1" applyFill="1" applyBorder="1" applyAlignment="1">
      <alignment horizontal="left" vertical="center"/>
    </xf>
    <xf numFmtId="0" fontId="24" fillId="5" borderId="48" xfId="0" applyNumberFormat="1" applyFont="1" applyFill="1" applyBorder="1" applyAlignment="1">
      <alignment horizontal="left" vertical="center"/>
    </xf>
    <xf numFmtId="0" fontId="24" fillId="5" borderId="49" xfId="0" applyNumberFormat="1" applyFont="1" applyFill="1" applyBorder="1" applyAlignment="1">
      <alignment horizontal="left" vertical="center"/>
    </xf>
    <xf numFmtId="0" fontId="28" fillId="6" borderId="34" xfId="0" applyNumberFormat="1" applyFont="1" applyFill="1" applyBorder="1" applyAlignment="1" applyProtection="1">
      <alignment horizontal="left" vertical="center" wrapText="1"/>
      <protection locked="0"/>
    </xf>
    <xf numFmtId="0" fontId="28" fillId="6" borderId="35" xfId="0" applyNumberFormat="1" applyFont="1" applyFill="1" applyBorder="1" applyAlignment="1" applyProtection="1">
      <alignment horizontal="left" vertical="center"/>
      <protection locked="0"/>
    </xf>
    <xf numFmtId="0" fontId="28" fillId="6" borderId="30" xfId="0" applyNumberFormat="1" applyFont="1" applyFill="1" applyBorder="1" applyAlignment="1" applyProtection="1">
      <alignment horizontal="left" vertical="center"/>
      <protection locked="0"/>
    </xf>
    <xf numFmtId="0" fontId="28" fillId="6" borderId="32" xfId="0" applyNumberFormat="1" applyFont="1" applyFill="1" applyBorder="1" applyAlignment="1" applyProtection="1">
      <alignment horizontal="left" vertical="center"/>
      <protection locked="0"/>
    </xf>
    <xf numFmtId="0" fontId="28" fillId="6" borderId="0" xfId="0" applyNumberFormat="1" applyFont="1" applyFill="1" applyBorder="1" applyAlignment="1" applyProtection="1">
      <alignment horizontal="left" vertical="center"/>
      <protection locked="0"/>
    </xf>
    <xf numFmtId="0" fontId="28" fillId="6" borderId="37" xfId="0" applyNumberFormat="1" applyFont="1" applyFill="1" applyBorder="1" applyAlignment="1" applyProtection="1">
      <alignment horizontal="left" vertical="center"/>
      <protection locked="0"/>
    </xf>
    <xf numFmtId="0" fontId="28" fillId="6" borderId="31" xfId="0" applyNumberFormat="1" applyFont="1" applyFill="1" applyBorder="1" applyAlignment="1" applyProtection="1">
      <alignment horizontal="left" vertical="center"/>
      <protection locked="0"/>
    </xf>
    <xf numFmtId="0" fontId="28" fillId="6" borderId="36" xfId="0" applyNumberFormat="1" applyFont="1" applyFill="1" applyBorder="1" applyAlignment="1" applyProtection="1">
      <alignment horizontal="left" vertical="center"/>
      <protection locked="0"/>
    </xf>
    <xf numFmtId="0" fontId="28" fillId="6" borderId="28" xfId="0" applyNumberFormat="1" applyFont="1" applyFill="1" applyBorder="1" applyAlignment="1" applyProtection="1">
      <alignment horizontal="left" vertical="center"/>
      <protection locked="0"/>
    </xf>
    <xf numFmtId="0" fontId="2" fillId="0" borderId="29" xfId="0" applyNumberFormat="1" applyFont="1" applyFill="1" applyBorder="1" applyAlignment="1" applyProtection="1">
      <alignment horizontal="center" vertical="center"/>
      <protection locked="0"/>
    </xf>
    <xf numFmtId="0" fontId="2" fillId="0" borderId="21" xfId="0" applyNumberFormat="1" applyFont="1" applyFill="1" applyBorder="1" applyAlignment="1" applyProtection="1">
      <alignment horizontal="center" vertical="center"/>
      <protection locked="0"/>
    </xf>
    <xf numFmtId="0" fontId="22" fillId="5" borderId="4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56" xfId="0" applyFont="1" applyFill="1" applyBorder="1" applyAlignment="1">
      <alignment horizontal="center" vertical="center"/>
    </xf>
    <xf numFmtId="0" fontId="22" fillId="5" borderId="45" xfId="0" applyFont="1" applyFill="1" applyBorder="1" applyAlignment="1">
      <alignment horizontal="center" vertical="center"/>
    </xf>
    <xf numFmtId="0" fontId="22" fillId="5" borderId="38" xfId="0" applyFont="1" applyFill="1" applyBorder="1" applyAlignment="1">
      <alignment horizontal="center" vertical="center"/>
    </xf>
    <xf numFmtId="0" fontId="22" fillId="5" borderId="57" xfId="0" applyFont="1" applyFill="1" applyBorder="1" applyAlignment="1">
      <alignment horizontal="center" vertical="center"/>
    </xf>
    <xf numFmtId="179" fontId="2" fillId="0" borderId="37" xfId="0" applyNumberFormat="1" applyFont="1" applyFill="1" applyBorder="1" applyAlignment="1" applyProtection="1">
      <alignment horizontal="right" vertical="center"/>
      <protection locked="0"/>
    </xf>
    <xf numFmtId="179" fontId="2" fillId="0" borderId="33" xfId="0" applyNumberFormat="1" applyFont="1" applyFill="1" applyBorder="1" applyAlignment="1" applyProtection="1">
      <alignment horizontal="right" vertical="center"/>
      <protection locked="0"/>
    </xf>
    <xf numFmtId="179" fontId="2" fillId="0" borderId="32" xfId="0" applyNumberFormat="1" applyFont="1" applyFill="1" applyBorder="1" applyAlignment="1" applyProtection="1">
      <alignment horizontal="right" vertical="center"/>
      <protection locked="0"/>
    </xf>
    <xf numFmtId="0" fontId="2" fillId="0" borderId="37"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6" borderId="60" xfId="0" applyNumberFormat="1" applyFont="1" applyFill="1" applyBorder="1" applyAlignment="1">
      <alignment horizontal="left" vertical="center" wrapText="1"/>
    </xf>
    <xf numFmtId="0" fontId="2" fillId="6" borderId="46" xfId="0" applyNumberFormat="1" applyFont="1" applyFill="1" applyBorder="1" applyAlignment="1">
      <alignment horizontal="left" vertical="center" wrapText="1"/>
    </xf>
    <xf numFmtId="0" fontId="2" fillId="6" borderId="25" xfId="0" applyNumberFormat="1" applyFont="1" applyFill="1" applyBorder="1" applyAlignment="1">
      <alignment horizontal="center" vertical="center"/>
    </xf>
    <xf numFmtId="0" fontId="4" fillId="6" borderId="21" xfId="0" applyNumberFormat="1" applyFont="1" applyFill="1" applyBorder="1" applyAlignment="1">
      <alignment horizontal="center" vertical="center"/>
    </xf>
    <xf numFmtId="0" fontId="3" fillId="6" borderId="21" xfId="0" applyNumberFormat="1" applyFont="1" applyFill="1" applyBorder="1" applyAlignment="1">
      <alignment horizontal="center" vertical="center"/>
    </xf>
    <xf numFmtId="182" fontId="22" fillId="5" borderId="44" xfId="0" applyNumberFormat="1" applyFont="1" applyFill="1" applyBorder="1" applyAlignment="1">
      <alignment horizontal="left" vertical="top" shrinkToFit="1"/>
    </xf>
    <xf numFmtId="182" fontId="22" fillId="5" borderId="0" xfId="0" applyNumberFormat="1" applyFont="1" applyFill="1" applyBorder="1" applyAlignment="1">
      <alignment horizontal="left" vertical="top" shrinkToFit="1"/>
    </xf>
    <xf numFmtId="182" fontId="22" fillId="5" borderId="56" xfId="0" applyNumberFormat="1" applyFont="1" applyFill="1" applyBorder="1" applyAlignment="1">
      <alignment horizontal="left" vertical="top" shrinkToFit="1"/>
    </xf>
    <xf numFmtId="182" fontId="22" fillId="5" borderId="45" xfId="0" applyNumberFormat="1" applyFont="1" applyFill="1" applyBorder="1" applyAlignment="1">
      <alignment horizontal="left" vertical="top" shrinkToFit="1"/>
    </xf>
    <xf numFmtId="182" fontId="22" fillId="5" borderId="38" xfId="0" applyNumberFormat="1" applyFont="1" applyFill="1" applyBorder="1" applyAlignment="1">
      <alignment horizontal="left" vertical="top" shrinkToFit="1"/>
    </xf>
    <xf numFmtId="182" fontId="22" fillId="5" borderId="57" xfId="0" applyNumberFormat="1" applyFont="1" applyFill="1" applyBorder="1" applyAlignment="1">
      <alignment horizontal="left" vertical="top" shrinkToFit="1"/>
    </xf>
    <xf numFmtId="180" fontId="22" fillId="5" borderId="44" xfId="0" applyNumberFormat="1" applyFont="1" applyFill="1" applyBorder="1" applyAlignment="1">
      <alignment horizontal="left" shrinkToFit="1"/>
    </xf>
    <xf numFmtId="180" fontId="22" fillId="5" borderId="0" xfId="0" applyNumberFormat="1" applyFont="1" applyFill="1" applyBorder="1" applyAlignment="1">
      <alignment horizontal="left" shrinkToFit="1"/>
    </xf>
    <xf numFmtId="181" fontId="22" fillId="5" borderId="44" xfId="0" applyNumberFormat="1" applyFont="1" applyFill="1" applyBorder="1" applyAlignment="1">
      <alignment horizontal="left" vertical="center" wrapText="1" shrinkToFit="1"/>
    </xf>
    <xf numFmtId="181" fontId="22" fillId="5" borderId="0" xfId="0" applyNumberFormat="1" applyFont="1" applyFill="1" applyBorder="1" applyAlignment="1">
      <alignment horizontal="left" vertical="center" wrapText="1" shrinkToFit="1"/>
    </xf>
    <xf numFmtId="181" fontId="22" fillId="5" borderId="45" xfId="0" applyNumberFormat="1" applyFont="1" applyFill="1" applyBorder="1" applyAlignment="1">
      <alignment horizontal="left" vertical="center" wrapText="1" shrinkToFit="1"/>
    </xf>
    <xf numFmtId="181" fontId="22" fillId="5" borderId="38" xfId="0" applyNumberFormat="1" applyFont="1" applyFill="1" applyBorder="1" applyAlignment="1">
      <alignment horizontal="left" vertical="center" wrapText="1" shrinkToFit="1"/>
    </xf>
    <xf numFmtId="180" fontId="22" fillId="5" borderId="43" xfId="0" applyNumberFormat="1" applyFont="1" applyFill="1" applyBorder="1" applyAlignment="1">
      <alignment horizontal="left" shrinkToFit="1"/>
    </xf>
    <xf numFmtId="180" fontId="22" fillId="5" borderId="39" xfId="0" applyNumberFormat="1" applyFont="1" applyFill="1" applyBorder="1" applyAlignment="1">
      <alignment horizontal="left" shrinkToFit="1"/>
    </xf>
    <xf numFmtId="180" fontId="22" fillId="5" borderId="43" xfId="0" applyNumberFormat="1" applyFont="1" applyFill="1" applyBorder="1" applyAlignment="1">
      <alignment horizontal="left"/>
    </xf>
    <xf numFmtId="180" fontId="22" fillId="5" borderId="39" xfId="0" applyNumberFormat="1" applyFont="1" applyFill="1" applyBorder="1" applyAlignment="1">
      <alignment horizontal="left"/>
    </xf>
    <xf numFmtId="180" fontId="22" fillId="5" borderId="55" xfId="0" applyNumberFormat="1" applyFont="1" applyFill="1" applyBorder="1" applyAlignment="1">
      <alignment horizontal="left"/>
    </xf>
    <xf numFmtId="180" fontId="22" fillId="5" borderId="44" xfId="0" applyNumberFormat="1" applyFont="1" applyFill="1" applyBorder="1" applyAlignment="1">
      <alignment horizontal="left"/>
    </xf>
    <xf numFmtId="180" fontId="22" fillId="5" borderId="0" xfId="0" applyNumberFormat="1" applyFont="1" applyFill="1" applyBorder="1" applyAlignment="1">
      <alignment horizontal="left"/>
    </xf>
    <xf numFmtId="180" fontId="22" fillId="5" borderId="56" xfId="0" applyNumberFormat="1" applyFont="1" applyFill="1" applyBorder="1" applyAlignment="1">
      <alignment horizontal="left"/>
    </xf>
    <xf numFmtId="0" fontId="2" fillId="6" borderId="21" xfId="0" applyFont="1" applyFill="1" applyBorder="1" applyAlignment="1" applyProtection="1">
      <alignment horizontal="center" vertical="center"/>
    </xf>
    <xf numFmtId="0" fontId="2" fillId="6" borderId="24" xfId="0" applyFont="1" applyFill="1" applyBorder="1" applyAlignment="1" applyProtection="1">
      <alignment horizontal="center" vertical="center"/>
    </xf>
    <xf numFmtId="0" fontId="4" fillId="6" borderId="21" xfId="0" applyFont="1" applyFill="1" applyBorder="1" applyAlignment="1" applyProtection="1">
      <alignment horizontal="center" vertical="center"/>
    </xf>
    <xf numFmtId="0" fontId="2" fillId="0" borderId="64"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2" fillId="5" borderId="43" xfId="0" applyFont="1" applyFill="1" applyBorder="1" applyAlignment="1">
      <alignment horizontal="left" vertical="center" shrinkToFit="1"/>
    </xf>
    <xf numFmtId="0" fontId="22" fillId="5" borderId="39" xfId="0" applyFont="1" applyFill="1" applyBorder="1" applyAlignment="1">
      <alignment horizontal="left" vertical="center" shrinkToFit="1"/>
    </xf>
    <xf numFmtId="0" fontId="22" fillId="5" borderId="0" xfId="0" applyFont="1" applyFill="1" applyBorder="1" applyAlignment="1">
      <alignment horizontal="left" vertical="center" shrinkToFit="1"/>
    </xf>
    <xf numFmtId="0" fontId="22" fillId="5" borderId="56" xfId="0" applyFont="1" applyFill="1" applyBorder="1" applyAlignment="1">
      <alignment horizontal="left" vertical="center" shrinkToFit="1"/>
    </xf>
    <xf numFmtId="0" fontId="22" fillId="5" borderId="44" xfId="0" applyFont="1" applyFill="1" applyBorder="1" applyAlignment="1">
      <alignment horizontal="left" vertical="center" shrinkToFit="1"/>
    </xf>
    <xf numFmtId="0" fontId="20" fillId="0" borderId="0" xfId="0" applyNumberFormat="1" applyFont="1" applyBorder="1" applyAlignment="1">
      <alignment horizontal="left" vertical="center"/>
    </xf>
    <xf numFmtId="0" fontId="17" fillId="3" borderId="0" xfId="0" applyFont="1" applyFill="1" applyBorder="1" applyAlignment="1">
      <alignment horizontal="left" vertical="center"/>
    </xf>
    <xf numFmtId="0" fontId="17" fillId="0" borderId="3" xfId="0" applyNumberFormat="1" applyFont="1" applyBorder="1" applyAlignment="1">
      <alignment horizontal="center" vertical="center" wrapText="1"/>
    </xf>
    <xf numFmtId="0" fontId="17" fillId="0" borderId="4"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7" fillId="0" borderId="0"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0" fontId="17" fillId="0" borderId="8"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0" fontId="17" fillId="0" borderId="3" xfId="0" applyNumberFormat="1" applyFont="1" applyBorder="1" applyAlignment="1">
      <alignment horizontal="center" vertical="center"/>
    </xf>
    <xf numFmtId="0" fontId="17" fillId="0" borderId="4"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6" xfId="0" applyNumberFormat="1" applyFont="1" applyBorder="1" applyAlignment="1">
      <alignment horizontal="center" vertical="center"/>
    </xf>
    <xf numFmtId="0" fontId="17" fillId="0" borderId="0" xfId="0" applyNumberFormat="1" applyFont="1" applyBorder="1" applyAlignment="1">
      <alignment horizontal="center" vertical="center"/>
    </xf>
    <xf numFmtId="0" fontId="17" fillId="0" borderId="7" xfId="0" applyNumberFormat="1" applyFont="1" applyBorder="1" applyAlignment="1">
      <alignment horizontal="center" vertical="center"/>
    </xf>
    <xf numFmtId="0" fontId="17" fillId="0" borderId="8" xfId="0" applyNumberFormat="1" applyFont="1" applyBorder="1" applyAlignment="1">
      <alignment horizontal="center" vertical="center"/>
    </xf>
    <xf numFmtId="0" fontId="17" fillId="0" borderId="1" xfId="0" applyNumberFormat="1" applyFont="1" applyBorder="1" applyAlignment="1">
      <alignment horizontal="center" vertical="center"/>
    </xf>
    <xf numFmtId="0" fontId="17" fillId="0" borderId="9"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17" fillId="0" borderId="2" xfId="0" applyNumberFormat="1" applyFont="1" applyBorder="1" applyAlignment="1">
      <alignment horizontal="center" vertical="center"/>
    </xf>
    <xf numFmtId="0" fontId="19" fillId="0" borderId="6"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8" xfId="0" applyNumberFormat="1" applyFont="1" applyBorder="1" applyAlignment="1">
      <alignment horizontal="center" vertical="center"/>
    </xf>
    <xf numFmtId="0" fontId="19" fillId="0" borderId="1" xfId="0" applyNumberFormat="1" applyFont="1" applyBorder="1" applyAlignment="1">
      <alignment horizontal="center" vertical="center"/>
    </xf>
    <xf numFmtId="0" fontId="19" fillId="0" borderId="9" xfId="0" applyNumberFormat="1" applyFont="1" applyBorder="1" applyAlignment="1">
      <alignment horizontal="center" vertical="center"/>
    </xf>
    <xf numFmtId="0" fontId="20" fillId="0" borderId="4" xfId="0" applyNumberFormat="1" applyFont="1" applyBorder="1" applyAlignment="1">
      <alignment horizontal="left" vertical="center"/>
    </xf>
    <xf numFmtId="0" fontId="17" fillId="0" borderId="2" xfId="0" applyNumberFormat="1" applyFont="1" applyBorder="1" applyAlignment="1">
      <alignment horizontal="right" vertical="center"/>
    </xf>
    <xf numFmtId="0" fontId="20" fillId="0" borderId="3" xfId="0" applyNumberFormat="1" applyFont="1" applyBorder="1" applyAlignment="1">
      <alignment horizontal="left" vertical="center"/>
    </xf>
    <xf numFmtId="0" fontId="20" fillId="0" borderId="5" xfId="0" applyNumberFormat="1" applyFont="1" applyBorder="1" applyAlignment="1">
      <alignment horizontal="left" vertical="center"/>
    </xf>
    <xf numFmtId="0" fontId="20" fillId="0" borderId="6" xfId="0" applyNumberFormat="1" applyFont="1" applyBorder="1" applyAlignment="1">
      <alignment horizontal="left" vertical="center"/>
    </xf>
    <xf numFmtId="0" fontId="20" fillId="0" borderId="7" xfId="0" applyNumberFormat="1" applyFont="1" applyBorder="1" applyAlignment="1">
      <alignment horizontal="left" vertical="center"/>
    </xf>
    <xf numFmtId="0" fontId="20" fillId="0" borderId="8" xfId="0" applyNumberFormat="1" applyFont="1" applyBorder="1" applyAlignment="1">
      <alignment horizontal="left" vertical="center"/>
    </xf>
    <xf numFmtId="0" fontId="20" fillId="0" borderId="1" xfId="0" applyNumberFormat="1" applyFont="1" applyBorder="1" applyAlignment="1">
      <alignment horizontal="left" vertical="center"/>
    </xf>
    <xf numFmtId="0" fontId="20" fillId="0" borderId="9" xfId="0" applyNumberFormat="1" applyFont="1" applyBorder="1" applyAlignment="1">
      <alignment horizontal="left" vertical="center"/>
    </xf>
    <xf numFmtId="0" fontId="20" fillId="0" borderId="3" xfId="0" applyNumberFormat="1" applyFont="1" applyBorder="1" applyAlignment="1">
      <alignment horizontal="center" vertical="center"/>
    </xf>
    <xf numFmtId="0" fontId="20" fillId="0" borderId="4"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6"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19" fillId="0" borderId="0" xfId="0" applyFont="1" applyAlignment="1">
      <alignment horizontal="center" vertical="center"/>
    </xf>
    <xf numFmtId="176" fontId="17" fillId="0" borderId="0" xfId="0" applyNumberFormat="1" applyFont="1" applyAlignment="1">
      <alignment horizontal="center" vertical="center"/>
    </xf>
    <xf numFmtId="0" fontId="17" fillId="0" borderId="0" xfId="0" applyFont="1" applyAlignment="1">
      <alignment horizontal="center" vertical="center" shrinkToFit="1"/>
    </xf>
    <xf numFmtId="0" fontId="17" fillId="0" borderId="0" xfId="0" applyFont="1" applyAlignment="1">
      <alignment horizontal="center" vertical="center"/>
    </xf>
    <xf numFmtId="0" fontId="17" fillId="0" borderId="0" xfId="0" applyFont="1" applyAlignment="1">
      <alignment horizontal="left" vertical="center"/>
    </xf>
    <xf numFmtId="0" fontId="17" fillId="4" borderId="0" xfId="0" applyFont="1" applyFill="1" applyBorder="1" applyAlignment="1">
      <alignment horizontal="center" vertical="center"/>
    </xf>
    <xf numFmtId="0" fontId="17" fillId="0" borderId="0" xfId="0" applyFont="1" applyBorder="1" applyAlignment="1">
      <alignment horizontal="center" vertical="center"/>
    </xf>
    <xf numFmtId="0" fontId="19" fillId="0" borderId="0" xfId="0" applyFont="1" applyBorder="1" applyAlignment="1">
      <alignment horizontal="center" vertical="center"/>
    </xf>
    <xf numFmtId="177" fontId="19" fillId="0" borderId="0" xfId="0" applyNumberFormat="1" applyFont="1" applyAlignment="1">
      <alignment horizontal="center" vertical="center"/>
    </xf>
    <xf numFmtId="178" fontId="19" fillId="0" borderId="0" xfId="0" applyNumberFormat="1" applyFont="1" applyAlignment="1">
      <alignment horizontal="center" vertical="center"/>
    </xf>
  </cellXfs>
  <cellStyles count="2">
    <cellStyle name="桁区切り" xfId="1" builtinId="6"/>
    <cellStyle name="標準" xfId="0" builtinId="0"/>
  </cellStyles>
  <dxfs count="1">
    <dxf>
      <font>
        <b/>
        <i val="0"/>
        <color theme="0"/>
      </font>
      <fill>
        <patternFill>
          <bgColor rgb="FFFF0066"/>
        </patternFill>
      </fill>
    </dxf>
  </dxfs>
  <tableStyles count="0" defaultTableStyle="TableStyleMedium2" defaultPivotStyle="PivotStyleLight16"/>
  <colors>
    <mruColors>
      <color rgb="FFD9FFF1"/>
      <color rgb="FF0000FF"/>
      <color rgb="FF00B06B"/>
      <color rgb="FFFFCC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97</xdr:col>
      <xdr:colOff>57980</xdr:colOff>
      <xdr:row>55</xdr:row>
      <xdr:rowOff>24848</xdr:rowOff>
    </xdr:from>
    <xdr:to>
      <xdr:col>100</xdr:col>
      <xdr:colOff>41415</xdr:colOff>
      <xdr:row>56</xdr:row>
      <xdr:rowOff>100220</xdr:rowOff>
    </xdr:to>
    <xdr:sp macro="" textlink="">
      <xdr:nvSpPr>
        <xdr:cNvPr id="2" name="テキスト ボックス 1"/>
        <xdr:cNvSpPr txBox="1"/>
      </xdr:nvSpPr>
      <xdr:spPr>
        <a:xfrm>
          <a:off x="743780" y="5730323"/>
          <a:ext cx="440635" cy="1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95</xdr:col>
      <xdr:colOff>218661</xdr:colOff>
      <xdr:row>58</xdr:row>
      <xdr:rowOff>3313</xdr:rowOff>
    </xdr:from>
    <xdr:to>
      <xdr:col>98</xdr:col>
      <xdr:colOff>119270</xdr:colOff>
      <xdr:row>60</xdr:row>
      <xdr:rowOff>36444</xdr:rowOff>
    </xdr:to>
    <xdr:sp macro="" textlink="">
      <xdr:nvSpPr>
        <xdr:cNvPr id="3" name="テキスト ボックス 2"/>
        <xdr:cNvSpPr txBox="1"/>
      </xdr:nvSpPr>
      <xdr:spPr>
        <a:xfrm>
          <a:off x="523461" y="6023113"/>
          <a:ext cx="434009" cy="2331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100</xdr:col>
      <xdr:colOff>132035</xdr:colOff>
      <xdr:row>16</xdr:row>
      <xdr:rowOff>48523</xdr:rowOff>
    </xdr:from>
    <xdr:to>
      <xdr:col>123</xdr:col>
      <xdr:colOff>50499</xdr:colOff>
      <xdr:row>21</xdr:row>
      <xdr:rowOff>30034</xdr:rowOff>
    </xdr:to>
    <xdr:grpSp>
      <xdr:nvGrpSpPr>
        <xdr:cNvPr id="4" name="グループ化 3"/>
        <xdr:cNvGrpSpPr/>
      </xdr:nvGrpSpPr>
      <xdr:grpSpPr>
        <a:xfrm>
          <a:off x="11362010" y="4001398"/>
          <a:ext cx="3423664" cy="495861"/>
          <a:chOff x="7896643" y="1842896"/>
          <a:chExt cx="3404410" cy="492732"/>
        </a:xfrm>
      </xdr:grpSpPr>
      <xdr:sp macro="" textlink="事業主記入用引用シート!G12">
        <xdr:nvSpPr>
          <xdr:cNvPr id="5" name="テキスト ボックス 4"/>
          <xdr:cNvSpPr txBox="1"/>
        </xdr:nvSpPr>
        <xdr:spPr>
          <a:xfrm>
            <a:off x="7896643"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FBF1DAC-7B54-4AD1-BA68-99A412BB9D00}"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12">
        <xdr:nvSpPr>
          <xdr:cNvPr id="6" name="テキスト ボックス 5"/>
          <xdr:cNvSpPr txBox="1"/>
        </xdr:nvSpPr>
        <xdr:spPr>
          <a:xfrm>
            <a:off x="8087973"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751FE13-3439-48DB-A114-1CB16441767F}"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12">
        <xdr:nvSpPr>
          <xdr:cNvPr id="7" name="テキスト ボックス 6"/>
          <xdr:cNvSpPr txBox="1"/>
        </xdr:nvSpPr>
        <xdr:spPr>
          <a:xfrm>
            <a:off x="8280562"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60246A3-AA73-4D58-B2BE-BB5216997C6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12">
        <xdr:nvSpPr>
          <xdr:cNvPr id="8" name="テキスト ボックス 7"/>
          <xdr:cNvSpPr txBox="1"/>
        </xdr:nvSpPr>
        <xdr:spPr>
          <a:xfrm>
            <a:off x="8463140"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ECBAC2-4D6C-43F4-8E9B-DC2E8C2BB04E}"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12">
        <xdr:nvSpPr>
          <xdr:cNvPr id="9" name="テキスト ボックス 8"/>
          <xdr:cNvSpPr txBox="1"/>
        </xdr:nvSpPr>
        <xdr:spPr>
          <a:xfrm>
            <a:off x="8644985"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D4BD293-5954-49C1-B24E-C8EA0E554F6D}"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12">
        <xdr:nvSpPr>
          <xdr:cNvPr id="10" name="テキスト ボックス 9"/>
          <xdr:cNvSpPr txBox="1"/>
        </xdr:nvSpPr>
        <xdr:spPr>
          <a:xfrm>
            <a:off x="8837934"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305C18B-D35C-4889-B98C-3A9FA88E1E2B}"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12">
        <xdr:nvSpPr>
          <xdr:cNvPr id="11" name="テキスト ボックス 10"/>
          <xdr:cNvSpPr txBox="1"/>
        </xdr:nvSpPr>
        <xdr:spPr>
          <a:xfrm>
            <a:off x="9019971"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86721D0-D384-46D7-BABD-3C13F5057203}"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12">
        <xdr:nvSpPr>
          <xdr:cNvPr id="12" name="テキスト ボックス 11"/>
          <xdr:cNvSpPr txBox="1"/>
        </xdr:nvSpPr>
        <xdr:spPr>
          <a:xfrm>
            <a:off x="9218810"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B1E25E0-9B05-4B8D-9A10-5BCCA5FB4C61}"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12">
        <xdr:nvSpPr>
          <xdr:cNvPr id="13" name="テキスト ボックス 12"/>
          <xdr:cNvSpPr txBox="1"/>
        </xdr:nvSpPr>
        <xdr:spPr>
          <a:xfrm>
            <a:off x="9404417"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DAC64CC-6B31-45B7-93AE-88B99088D567}"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12">
        <xdr:nvSpPr>
          <xdr:cNvPr id="14" name="テキスト ボックス 13"/>
          <xdr:cNvSpPr txBox="1"/>
        </xdr:nvSpPr>
        <xdr:spPr>
          <a:xfrm>
            <a:off x="9631116"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6E2926E-5BCD-4F29-96A9-4187FAE62215}"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12">
        <xdr:nvSpPr>
          <xdr:cNvPr id="15" name="テキスト ボックス 14"/>
          <xdr:cNvSpPr txBox="1"/>
        </xdr:nvSpPr>
        <xdr:spPr>
          <a:xfrm>
            <a:off x="9845803"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27121B-386E-4DB6-A69C-8FC10A790132}"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12">
        <xdr:nvSpPr>
          <xdr:cNvPr id="16" name="テキスト ボックス 15"/>
          <xdr:cNvSpPr txBox="1"/>
        </xdr:nvSpPr>
        <xdr:spPr>
          <a:xfrm>
            <a:off x="10078532"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8D0ACC-4B15-48A8-9EE1-6962F5E8BF29}"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12">
        <xdr:nvSpPr>
          <xdr:cNvPr id="17" name="テキスト ボックス 16"/>
          <xdr:cNvSpPr txBox="1"/>
        </xdr:nvSpPr>
        <xdr:spPr>
          <a:xfrm>
            <a:off x="10313404"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D5F1AA0-F63D-4ADA-987F-91C7451FBB50}"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12">
        <xdr:nvSpPr>
          <xdr:cNvPr id="18" name="テキスト ボックス 17"/>
          <xdr:cNvSpPr txBox="1"/>
        </xdr:nvSpPr>
        <xdr:spPr>
          <a:xfrm>
            <a:off x="10551503"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D27C46B-9ED5-4A64-98B5-74F325CEB26D}"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12">
        <xdr:nvSpPr>
          <xdr:cNvPr id="19" name="テキスト ボックス 18"/>
          <xdr:cNvSpPr txBox="1"/>
        </xdr:nvSpPr>
        <xdr:spPr>
          <a:xfrm>
            <a:off x="10782813" y="1842896"/>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BA1411F-C4BF-4A9F-B56F-00D02894064D}"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G16">
        <xdr:nvSpPr>
          <xdr:cNvPr id="20" name="テキスト ボックス 19"/>
          <xdr:cNvSpPr txBox="1"/>
        </xdr:nvSpPr>
        <xdr:spPr>
          <a:xfrm>
            <a:off x="7921277" y="2049445"/>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C8D01FF-3058-454D-9CF7-CC4798C154A4}"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16">
        <xdr:nvSpPr>
          <xdr:cNvPr id="21" name="テキスト ボックス 20"/>
          <xdr:cNvSpPr txBox="1"/>
        </xdr:nvSpPr>
        <xdr:spPr>
          <a:xfrm>
            <a:off x="813850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BEA9B8D-268E-415F-9E14-F733F59B1720}"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16">
        <xdr:nvSpPr>
          <xdr:cNvPr id="26" name="テキスト ボックス 25"/>
          <xdr:cNvSpPr txBox="1"/>
        </xdr:nvSpPr>
        <xdr:spPr>
          <a:xfrm>
            <a:off x="8334455"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D23D0B1-E36A-4BF0-A8CA-A761036C5B4C}"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16">
        <xdr:nvSpPr>
          <xdr:cNvPr id="27" name="テキスト ボックス 26"/>
          <xdr:cNvSpPr txBox="1"/>
        </xdr:nvSpPr>
        <xdr:spPr>
          <a:xfrm>
            <a:off x="8549886"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0C16F4E-D66F-4ECC-889D-1954DF64BB69}"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16">
        <xdr:nvSpPr>
          <xdr:cNvPr id="28" name="テキスト ボックス 27"/>
          <xdr:cNvSpPr txBox="1"/>
        </xdr:nvSpPr>
        <xdr:spPr>
          <a:xfrm>
            <a:off x="8755017"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9CD8013-DD7F-44B8-AD4F-CD4EE0ABFBEE}"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16">
        <xdr:nvSpPr>
          <xdr:cNvPr id="29" name="テキスト ボックス 28"/>
          <xdr:cNvSpPr txBox="1"/>
        </xdr:nvSpPr>
        <xdr:spPr>
          <a:xfrm>
            <a:off x="8958246"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7144DE9-3A76-47E9-9003-C828710D790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16">
        <xdr:nvSpPr>
          <xdr:cNvPr id="30" name="テキスト ボックス 29"/>
          <xdr:cNvSpPr txBox="1"/>
        </xdr:nvSpPr>
        <xdr:spPr>
          <a:xfrm>
            <a:off x="916315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46E24E2-5B1D-47D2-BECE-B6449F5075A3}"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16">
        <xdr:nvSpPr>
          <xdr:cNvPr id="31" name="テキスト ボックス 30"/>
          <xdr:cNvSpPr txBox="1"/>
        </xdr:nvSpPr>
        <xdr:spPr>
          <a:xfrm>
            <a:off x="9367861"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6D96081-55FE-4FBF-9B50-6685E770EF3B}"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16">
        <xdr:nvSpPr>
          <xdr:cNvPr id="32" name="テキスト ボックス 31"/>
          <xdr:cNvSpPr txBox="1"/>
        </xdr:nvSpPr>
        <xdr:spPr>
          <a:xfrm>
            <a:off x="9569712"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2554404-8EE0-43E2-8113-144A8F085047}"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16">
        <xdr:nvSpPr>
          <xdr:cNvPr id="33" name="テキスト ボックス 32"/>
          <xdr:cNvSpPr txBox="1"/>
        </xdr:nvSpPr>
        <xdr:spPr>
          <a:xfrm>
            <a:off x="9772818"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45CB41D-5E4E-49CD-BF95-B378B30A934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16">
        <xdr:nvSpPr>
          <xdr:cNvPr id="34" name="テキスト ボックス 33"/>
          <xdr:cNvSpPr txBox="1"/>
        </xdr:nvSpPr>
        <xdr:spPr>
          <a:xfrm>
            <a:off x="9984692"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9D0182-7045-47F3-A9F4-41F61513C9C8}"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16">
        <xdr:nvSpPr>
          <xdr:cNvPr id="35" name="テキスト ボックス 34"/>
          <xdr:cNvSpPr txBox="1"/>
        </xdr:nvSpPr>
        <xdr:spPr>
          <a:xfrm>
            <a:off x="10181359"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072D3F0-FE98-4395-9E82-F228390A1C4C}"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16">
        <xdr:nvSpPr>
          <xdr:cNvPr id="36" name="テキスト ボックス 35"/>
          <xdr:cNvSpPr txBox="1"/>
        </xdr:nvSpPr>
        <xdr:spPr>
          <a:xfrm>
            <a:off x="10388909"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E2E8123-1E21-49AE-8281-50E2C0E7C1A0}"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16">
        <xdr:nvSpPr>
          <xdr:cNvPr id="37" name="テキスト ボックス 36"/>
          <xdr:cNvSpPr txBox="1"/>
        </xdr:nvSpPr>
        <xdr:spPr>
          <a:xfrm>
            <a:off x="10596841"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FF07A80-054F-42AB-BD7A-CFC71057EDA3}"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16">
        <xdr:nvSpPr>
          <xdr:cNvPr id="38" name="テキスト ボックス 37"/>
          <xdr:cNvSpPr txBox="1"/>
        </xdr:nvSpPr>
        <xdr:spPr>
          <a:xfrm>
            <a:off x="10805498"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14ACD3E-0524-41B0-9613-2C9F0CA23634}"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K16">
        <xdr:nvSpPr>
          <xdr:cNvPr id="39" name="テキスト ボックス 38"/>
          <xdr:cNvSpPr txBox="1"/>
        </xdr:nvSpPr>
        <xdr:spPr>
          <a:xfrm>
            <a:off x="1101467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2D564BD-BFB2-4C65-8F0C-147A6CB8DA3F}"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100</xdr:col>
      <xdr:colOff>132035</xdr:colOff>
      <xdr:row>20</xdr:row>
      <xdr:rowOff>61510</xdr:rowOff>
    </xdr:from>
    <xdr:to>
      <xdr:col>123</xdr:col>
      <xdr:colOff>4651</xdr:colOff>
      <xdr:row>25</xdr:row>
      <xdr:rowOff>24385</xdr:rowOff>
    </xdr:to>
    <xdr:grpSp>
      <xdr:nvGrpSpPr>
        <xdr:cNvPr id="40" name="グループ化 39"/>
        <xdr:cNvGrpSpPr/>
      </xdr:nvGrpSpPr>
      <xdr:grpSpPr>
        <a:xfrm>
          <a:off x="11362010" y="4423960"/>
          <a:ext cx="3377816" cy="486750"/>
          <a:chOff x="7896643" y="1852362"/>
          <a:chExt cx="3358820" cy="482665"/>
        </a:xfrm>
      </xdr:grpSpPr>
      <xdr:sp macro="" textlink="事業主記入用引用シート!G20">
        <xdr:nvSpPr>
          <xdr:cNvPr id="41" name="テキスト ボックス 40"/>
          <xdr:cNvSpPr txBox="1"/>
        </xdr:nvSpPr>
        <xdr:spPr>
          <a:xfrm>
            <a:off x="7896643"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9EC28AC-E15F-4E62-BD9B-71CEF0AB2199}"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20">
        <xdr:nvSpPr>
          <xdr:cNvPr id="42" name="テキスト ボックス 41"/>
          <xdr:cNvSpPr txBox="1"/>
        </xdr:nvSpPr>
        <xdr:spPr>
          <a:xfrm>
            <a:off x="8087973"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4E6D034-5EB2-4C3E-8572-CFF85893A210}"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20">
        <xdr:nvSpPr>
          <xdr:cNvPr id="43" name="テキスト ボックス 42"/>
          <xdr:cNvSpPr txBox="1"/>
        </xdr:nvSpPr>
        <xdr:spPr>
          <a:xfrm>
            <a:off x="8271090"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164525A-5198-4ADC-96A4-B6B5348BFDD8}"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20">
        <xdr:nvSpPr>
          <xdr:cNvPr id="44" name="テキスト ボックス 43"/>
          <xdr:cNvSpPr txBox="1"/>
        </xdr:nvSpPr>
        <xdr:spPr>
          <a:xfrm>
            <a:off x="8472612"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75B455E-45B6-4815-8B75-484AC30FB3F4}"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20">
        <xdr:nvSpPr>
          <xdr:cNvPr id="45" name="テキスト ボックス 44"/>
          <xdr:cNvSpPr txBox="1"/>
        </xdr:nvSpPr>
        <xdr:spPr>
          <a:xfrm>
            <a:off x="8654456"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E164B96-D8A2-4868-B80A-1D86DE8E05BE}"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20">
        <xdr:nvSpPr>
          <xdr:cNvPr id="46" name="テキスト ボックス 45"/>
          <xdr:cNvSpPr txBox="1"/>
        </xdr:nvSpPr>
        <xdr:spPr>
          <a:xfrm>
            <a:off x="8837934"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2E2633D-AEC6-4E67-8B43-FFE1DAEC990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20">
        <xdr:nvSpPr>
          <xdr:cNvPr id="47" name="テキスト ボックス 46"/>
          <xdr:cNvSpPr txBox="1"/>
        </xdr:nvSpPr>
        <xdr:spPr>
          <a:xfrm>
            <a:off x="9029442"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FE4AEC-A117-4743-810C-0BF85B0130A1}"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20">
        <xdr:nvSpPr>
          <xdr:cNvPr id="48" name="テキスト ボックス 47"/>
          <xdr:cNvSpPr txBox="1"/>
        </xdr:nvSpPr>
        <xdr:spPr>
          <a:xfrm>
            <a:off x="9218810"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D2621B-8824-4A79-8AA0-D4EFE7D2ABA3}"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20">
        <xdr:nvSpPr>
          <xdr:cNvPr id="49" name="テキスト ボックス 48"/>
          <xdr:cNvSpPr txBox="1"/>
        </xdr:nvSpPr>
        <xdr:spPr>
          <a:xfrm>
            <a:off x="9404417"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F01D1A0-667C-47F3-82E9-CD1E7E106BBD}"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20">
        <xdr:nvSpPr>
          <xdr:cNvPr id="50" name="テキスト ボックス 49"/>
          <xdr:cNvSpPr txBox="1"/>
        </xdr:nvSpPr>
        <xdr:spPr>
          <a:xfrm>
            <a:off x="9621644"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F8D525C-21D0-43D6-98F8-7008A01C6446}"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20">
        <xdr:nvSpPr>
          <xdr:cNvPr id="51" name="テキスト ボックス 50"/>
          <xdr:cNvSpPr txBox="1"/>
        </xdr:nvSpPr>
        <xdr:spPr>
          <a:xfrm>
            <a:off x="9845803"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F1CA4FE-0996-4067-8CAA-DD7BD73B9DF6}"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20">
        <xdr:nvSpPr>
          <xdr:cNvPr id="52" name="テキスト ボックス 51"/>
          <xdr:cNvSpPr txBox="1"/>
        </xdr:nvSpPr>
        <xdr:spPr>
          <a:xfrm>
            <a:off x="10078532"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FC38BF3-1C91-4E2C-8FC2-8AA3AA44F41E}"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20">
        <xdr:nvSpPr>
          <xdr:cNvPr id="53" name="テキスト ボックス 52"/>
          <xdr:cNvSpPr txBox="1"/>
        </xdr:nvSpPr>
        <xdr:spPr>
          <a:xfrm>
            <a:off x="10313404"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899A480-5384-4B54-8795-52510EE09A9C}"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20">
        <xdr:nvSpPr>
          <xdr:cNvPr id="54" name="テキスト ボックス 53"/>
          <xdr:cNvSpPr txBox="1"/>
        </xdr:nvSpPr>
        <xdr:spPr>
          <a:xfrm>
            <a:off x="10551503"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AAFB33-DB9B-4F89-A8B4-5DE891E2E311}"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20">
        <xdr:nvSpPr>
          <xdr:cNvPr id="55" name="テキスト ボックス 54"/>
          <xdr:cNvSpPr txBox="1"/>
        </xdr:nvSpPr>
        <xdr:spPr>
          <a:xfrm>
            <a:off x="10782813" y="1852362"/>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11EB3C5-4271-486E-84D3-7CA2FA0747CF}"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G24">
        <xdr:nvSpPr>
          <xdr:cNvPr id="56" name="テキスト ボックス 55"/>
          <xdr:cNvSpPr txBox="1"/>
        </xdr:nvSpPr>
        <xdr:spPr>
          <a:xfrm>
            <a:off x="7921277"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006A684-7CF6-4BF8-8C06-BCC58BDCEB77}"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24">
        <xdr:nvSpPr>
          <xdr:cNvPr id="57" name="テキスト ボックス 56"/>
          <xdr:cNvSpPr txBox="1"/>
        </xdr:nvSpPr>
        <xdr:spPr>
          <a:xfrm>
            <a:off x="8138503"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43B56CA-A762-445F-A2E1-60B6AED38364}"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24">
        <xdr:nvSpPr>
          <xdr:cNvPr id="58" name="テキスト ボックス 57"/>
          <xdr:cNvSpPr txBox="1"/>
        </xdr:nvSpPr>
        <xdr:spPr>
          <a:xfrm>
            <a:off x="8334455"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166862C-2136-43CC-BA1C-678B1A2E0A5D}"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24">
        <xdr:nvSpPr>
          <xdr:cNvPr id="59" name="テキスト ボックス 58"/>
          <xdr:cNvSpPr txBox="1"/>
        </xdr:nvSpPr>
        <xdr:spPr>
          <a:xfrm>
            <a:off x="8549886"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C88BD45-CEDF-4349-ADE3-516A9DA61A3B}"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24">
        <xdr:nvSpPr>
          <xdr:cNvPr id="60" name="テキスト ボックス 59"/>
          <xdr:cNvSpPr txBox="1"/>
        </xdr:nvSpPr>
        <xdr:spPr>
          <a:xfrm>
            <a:off x="8759347"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0B9A414-D883-4DCB-8131-53C6F4949D5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24">
        <xdr:nvSpPr>
          <xdr:cNvPr id="61" name="テキスト ボックス 60"/>
          <xdr:cNvSpPr txBox="1"/>
        </xdr:nvSpPr>
        <xdr:spPr>
          <a:xfrm>
            <a:off x="8958246"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4069B1F-5231-4026-B94E-595D584590F7}"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24">
        <xdr:nvSpPr>
          <xdr:cNvPr id="62" name="テキスト ボックス 61"/>
          <xdr:cNvSpPr txBox="1"/>
        </xdr:nvSpPr>
        <xdr:spPr>
          <a:xfrm>
            <a:off x="9163153"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93D260F-A0E9-4EF9-9C98-6C1F1B1EE071}"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24">
        <xdr:nvSpPr>
          <xdr:cNvPr id="63" name="テキスト ボックス 62"/>
          <xdr:cNvSpPr txBox="1"/>
        </xdr:nvSpPr>
        <xdr:spPr>
          <a:xfrm>
            <a:off x="9367861"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500E2BF-BAB0-435A-9CEB-19F7AF5234BA}"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24">
        <xdr:nvSpPr>
          <xdr:cNvPr id="64" name="テキスト ボックス 63"/>
          <xdr:cNvSpPr txBox="1"/>
        </xdr:nvSpPr>
        <xdr:spPr>
          <a:xfrm>
            <a:off x="9579183"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70053B4-506D-4A78-8FD3-C766B02C3DA5}"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24">
        <xdr:nvSpPr>
          <xdr:cNvPr id="65" name="テキスト ボックス 64"/>
          <xdr:cNvSpPr txBox="1"/>
        </xdr:nvSpPr>
        <xdr:spPr>
          <a:xfrm>
            <a:off x="9782290"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88795AF-C888-4363-8003-6A35108D2559}"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24">
        <xdr:nvSpPr>
          <xdr:cNvPr id="66" name="テキスト ボックス 65"/>
          <xdr:cNvSpPr txBox="1"/>
        </xdr:nvSpPr>
        <xdr:spPr>
          <a:xfrm>
            <a:off x="9984692"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D639233-1E2C-4594-B12F-96FC8C0D0AA9}"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24">
        <xdr:nvSpPr>
          <xdr:cNvPr id="67" name="テキスト ボックス 66"/>
          <xdr:cNvSpPr txBox="1"/>
        </xdr:nvSpPr>
        <xdr:spPr>
          <a:xfrm>
            <a:off x="10190830"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5A97415-E4F4-4910-A4A6-135AC6FA5893}"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24">
        <xdr:nvSpPr>
          <xdr:cNvPr id="68" name="テキスト ボックス 67"/>
          <xdr:cNvSpPr txBox="1"/>
        </xdr:nvSpPr>
        <xdr:spPr>
          <a:xfrm>
            <a:off x="10398380"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FF18501-A2BF-41FC-B01C-C0F2E8580E6F}"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24">
        <xdr:nvSpPr>
          <xdr:cNvPr id="69" name="テキスト ボックス 68"/>
          <xdr:cNvSpPr txBox="1"/>
        </xdr:nvSpPr>
        <xdr:spPr>
          <a:xfrm>
            <a:off x="10606312"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0CCBE8A-B371-40BB-9EDE-2585DD789077}"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24">
        <xdr:nvSpPr>
          <xdr:cNvPr id="70" name="テキスト ボックス 69"/>
          <xdr:cNvSpPr txBox="1"/>
        </xdr:nvSpPr>
        <xdr:spPr>
          <a:xfrm>
            <a:off x="10796026" y="2049444"/>
            <a:ext cx="286380"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FA3D74B-DAA6-4DB7-9A1C-90137B4E20E8}"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K24">
        <xdr:nvSpPr>
          <xdr:cNvPr id="71" name="テキスト ボックス 70"/>
          <xdr:cNvSpPr txBox="1"/>
        </xdr:nvSpPr>
        <xdr:spPr>
          <a:xfrm>
            <a:off x="11014674" y="2049444"/>
            <a:ext cx="240789" cy="285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2C3328E-0ED5-4BD7-9CEA-3702DFF9080B}" type="TxLink">
              <a:rPr kumimoji="1" lang="en-US" altLang="en-US" sz="1400" b="1" i="0" u="none" strike="noStrike">
                <a:solidFill>
                  <a:sysClr val="windowText" lastClr="000000"/>
                </a:solidFill>
                <a:latin typeface="ＭＳ Ｐゴシック"/>
                <a:ea typeface="ＭＳ Ｐゴシック"/>
              </a:rPr>
              <a:pPr/>
              <a:t> </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100</xdr:col>
      <xdr:colOff>132034</xdr:colOff>
      <xdr:row>30</xdr:row>
      <xdr:rowOff>36100</xdr:rowOff>
    </xdr:from>
    <xdr:to>
      <xdr:col>123</xdr:col>
      <xdr:colOff>40972</xdr:colOff>
      <xdr:row>35</xdr:row>
      <xdr:rowOff>27136</xdr:rowOff>
    </xdr:to>
    <xdr:grpSp>
      <xdr:nvGrpSpPr>
        <xdr:cNvPr id="72" name="グループ化 71"/>
        <xdr:cNvGrpSpPr/>
      </xdr:nvGrpSpPr>
      <xdr:grpSpPr>
        <a:xfrm>
          <a:off x="11362009" y="5398675"/>
          <a:ext cx="3414138" cy="505386"/>
          <a:chOff x="7896643" y="1833431"/>
          <a:chExt cx="3394938" cy="502197"/>
        </a:xfrm>
      </xdr:grpSpPr>
      <xdr:sp macro="" textlink="事業主記入用引用シート!G33">
        <xdr:nvSpPr>
          <xdr:cNvPr id="73" name="テキスト ボックス 72"/>
          <xdr:cNvSpPr txBox="1"/>
        </xdr:nvSpPr>
        <xdr:spPr>
          <a:xfrm>
            <a:off x="7896643"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968D21-DF92-4C74-953F-491D59A508A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33">
        <xdr:nvSpPr>
          <xdr:cNvPr id="74" name="テキスト ボックス 73"/>
          <xdr:cNvSpPr txBox="1"/>
        </xdr:nvSpPr>
        <xdr:spPr>
          <a:xfrm>
            <a:off x="8078501"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59F77A5-4AC2-44CC-B126-5CD43E6A9B9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33">
        <xdr:nvSpPr>
          <xdr:cNvPr id="75" name="テキスト ボックス 74"/>
          <xdr:cNvSpPr txBox="1"/>
        </xdr:nvSpPr>
        <xdr:spPr>
          <a:xfrm>
            <a:off x="8271090"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8E07698-7C2F-4992-8DBA-D2F5ECE395C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33">
        <xdr:nvSpPr>
          <xdr:cNvPr id="76" name="テキスト ボックス 75"/>
          <xdr:cNvSpPr txBox="1"/>
        </xdr:nvSpPr>
        <xdr:spPr>
          <a:xfrm>
            <a:off x="8453669"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60C73EB-453A-400B-A421-2635B30E15D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33">
        <xdr:nvSpPr>
          <xdr:cNvPr id="77" name="テキスト ボックス 76"/>
          <xdr:cNvSpPr txBox="1"/>
        </xdr:nvSpPr>
        <xdr:spPr>
          <a:xfrm>
            <a:off x="8644985"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E65398-78C6-4B0E-8A02-F9493CC86990}"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33">
        <xdr:nvSpPr>
          <xdr:cNvPr id="78" name="テキスト ボックス 77"/>
          <xdr:cNvSpPr txBox="1"/>
        </xdr:nvSpPr>
        <xdr:spPr>
          <a:xfrm>
            <a:off x="8837934"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C5FBF22-A2B0-421B-8C00-EEBF03B27E1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33">
        <xdr:nvSpPr>
          <xdr:cNvPr id="79" name="テキスト ボックス 78"/>
          <xdr:cNvSpPr txBox="1"/>
        </xdr:nvSpPr>
        <xdr:spPr>
          <a:xfrm>
            <a:off x="9029442"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964428A-C5B1-4A5C-BEFF-1B736DBD81F0}"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33">
        <xdr:nvSpPr>
          <xdr:cNvPr id="80" name="テキスト ボックス 79"/>
          <xdr:cNvSpPr txBox="1"/>
        </xdr:nvSpPr>
        <xdr:spPr>
          <a:xfrm>
            <a:off x="9209339"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243B65-5FBD-4090-B80F-BE9999DF522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33">
        <xdr:nvSpPr>
          <xdr:cNvPr id="81" name="テキスト ボックス 80"/>
          <xdr:cNvSpPr txBox="1"/>
        </xdr:nvSpPr>
        <xdr:spPr>
          <a:xfrm>
            <a:off x="9394945"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C9B7091-E169-4B3D-A96F-5C2068AB4B1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33">
        <xdr:nvSpPr>
          <xdr:cNvPr id="82" name="テキスト ボックス 81"/>
          <xdr:cNvSpPr txBox="1"/>
        </xdr:nvSpPr>
        <xdr:spPr>
          <a:xfrm>
            <a:off x="9621644"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777D56E-6DF9-4004-A3F2-D34BB20D59F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33">
        <xdr:nvSpPr>
          <xdr:cNvPr id="83" name="テキスト ボックス 82"/>
          <xdr:cNvSpPr txBox="1"/>
        </xdr:nvSpPr>
        <xdr:spPr>
          <a:xfrm>
            <a:off x="9845803"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B0C1F65-CE78-4457-84CB-683EFBDD508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33">
        <xdr:nvSpPr>
          <xdr:cNvPr id="84" name="テキスト ボックス 83"/>
          <xdr:cNvSpPr txBox="1"/>
        </xdr:nvSpPr>
        <xdr:spPr>
          <a:xfrm>
            <a:off x="10078532"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6466F7-BEC4-4F04-AF35-E72CCBE109E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33">
        <xdr:nvSpPr>
          <xdr:cNvPr id="85" name="テキスト ボックス 84"/>
          <xdr:cNvSpPr txBox="1"/>
        </xdr:nvSpPr>
        <xdr:spPr>
          <a:xfrm>
            <a:off x="10322875"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4793B38-C079-4CF6-8C16-00F14C32A1FA}"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33">
        <xdr:nvSpPr>
          <xdr:cNvPr id="86" name="テキスト ボックス 85"/>
          <xdr:cNvSpPr txBox="1"/>
        </xdr:nvSpPr>
        <xdr:spPr>
          <a:xfrm>
            <a:off x="10542032"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64C58F6-4013-4C54-B4EF-6B25CA856F3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33">
        <xdr:nvSpPr>
          <xdr:cNvPr id="87" name="テキスト ボックス 86"/>
          <xdr:cNvSpPr txBox="1"/>
        </xdr:nvSpPr>
        <xdr:spPr>
          <a:xfrm>
            <a:off x="10773342" y="1833431"/>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DB989DD-02CD-4FFF-BC10-13DC762CCB7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G37">
        <xdr:nvSpPr>
          <xdr:cNvPr id="88" name="テキスト ボックス 87"/>
          <xdr:cNvSpPr txBox="1"/>
        </xdr:nvSpPr>
        <xdr:spPr>
          <a:xfrm>
            <a:off x="7921277" y="2049445"/>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2823FC-1641-47E7-AAC5-B389C685D2B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37">
        <xdr:nvSpPr>
          <xdr:cNvPr id="89" name="テキスト ボックス 88"/>
          <xdr:cNvSpPr txBox="1"/>
        </xdr:nvSpPr>
        <xdr:spPr>
          <a:xfrm>
            <a:off x="813850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A13498C-F829-4FC7-AB50-FC0979E36459}"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37">
        <xdr:nvSpPr>
          <xdr:cNvPr id="90" name="テキスト ボックス 89"/>
          <xdr:cNvSpPr txBox="1"/>
        </xdr:nvSpPr>
        <xdr:spPr>
          <a:xfrm>
            <a:off x="8334455"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A47819-9EA2-4288-AF95-8C90934EE4F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37">
        <xdr:nvSpPr>
          <xdr:cNvPr id="91" name="テキスト ボックス 90"/>
          <xdr:cNvSpPr txBox="1"/>
        </xdr:nvSpPr>
        <xdr:spPr>
          <a:xfrm>
            <a:off x="8549886"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64256E1-8A26-4820-A007-BC2BFFD68759}"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37">
        <xdr:nvSpPr>
          <xdr:cNvPr id="92" name="テキスト ボックス 91"/>
          <xdr:cNvSpPr txBox="1"/>
        </xdr:nvSpPr>
        <xdr:spPr>
          <a:xfrm>
            <a:off x="8759347"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D6C60E5-0984-4C81-87CD-1AC13CF14938}"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37">
        <xdr:nvSpPr>
          <xdr:cNvPr id="93" name="テキスト ボックス 92"/>
          <xdr:cNvSpPr txBox="1"/>
        </xdr:nvSpPr>
        <xdr:spPr>
          <a:xfrm>
            <a:off x="8958246"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614EAF2-5FAA-4DF8-8DB1-5FC1EA876CF3}"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37">
        <xdr:nvSpPr>
          <xdr:cNvPr id="94" name="テキスト ボックス 93"/>
          <xdr:cNvSpPr txBox="1"/>
        </xdr:nvSpPr>
        <xdr:spPr>
          <a:xfrm>
            <a:off x="916315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1B95C1A-1039-43FA-9467-071DD6D9D1AF}"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37">
        <xdr:nvSpPr>
          <xdr:cNvPr id="95" name="テキスト ボックス 94"/>
          <xdr:cNvSpPr txBox="1"/>
        </xdr:nvSpPr>
        <xdr:spPr>
          <a:xfrm>
            <a:off x="9367861"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D9AEAD0-A115-4284-BEC7-AB9E892067B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37">
        <xdr:nvSpPr>
          <xdr:cNvPr id="96" name="テキスト ボックス 95"/>
          <xdr:cNvSpPr txBox="1"/>
        </xdr:nvSpPr>
        <xdr:spPr>
          <a:xfrm>
            <a:off x="9579183"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E72ADC-7BF0-4176-8537-44160E2161A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37">
        <xdr:nvSpPr>
          <xdr:cNvPr id="97" name="テキスト ボックス 96"/>
          <xdr:cNvSpPr txBox="1"/>
        </xdr:nvSpPr>
        <xdr:spPr>
          <a:xfrm>
            <a:off x="9772818"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B5813B8-BA97-4D42-A8FB-D2CEA206F369}"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37">
        <xdr:nvSpPr>
          <xdr:cNvPr id="98" name="テキスト ボックス 97"/>
          <xdr:cNvSpPr txBox="1"/>
        </xdr:nvSpPr>
        <xdr:spPr>
          <a:xfrm>
            <a:off x="9984692"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32B8BE-2627-4A03-ABC3-BE448B1A193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37">
        <xdr:nvSpPr>
          <xdr:cNvPr id="99" name="テキスト ボックス 98"/>
          <xdr:cNvSpPr txBox="1"/>
        </xdr:nvSpPr>
        <xdr:spPr>
          <a:xfrm>
            <a:off x="10190830"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0C75196-7B11-4D49-97A4-2C22CD4438B0}"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37">
        <xdr:nvSpPr>
          <xdr:cNvPr id="100" name="テキスト ボックス 99"/>
          <xdr:cNvSpPr txBox="1"/>
        </xdr:nvSpPr>
        <xdr:spPr>
          <a:xfrm>
            <a:off x="10388909"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562FD13-9777-4263-B3C6-E8E59054EC18}"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37">
        <xdr:nvSpPr>
          <xdr:cNvPr id="101" name="テキスト ボックス 100"/>
          <xdr:cNvSpPr txBox="1"/>
        </xdr:nvSpPr>
        <xdr:spPr>
          <a:xfrm>
            <a:off x="10587370"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FFCF609-A748-4820-BAF9-0A0CA2E19C28}"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37">
        <xdr:nvSpPr>
          <xdr:cNvPr id="102" name="テキスト ボックス 101"/>
          <xdr:cNvSpPr txBox="1"/>
        </xdr:nvSpPr>
        <xdr:spPr>
          <a:xfrm>
            <a:off x="10796026"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438B2E0-8D8B-4F11-9604-1B61F90EA46F}"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K37">
        <xdr:nvSpPr>
          <xdr:cNvPr id="103" name="テキスト ボックス 102"/>
          <xdr:cNvSpPr txBox="1"/>
        </xdr:nvSpPr>
        <xdr:spPr>
          <a:xfrm>
            <a:off x="11005201" y="2049444"/>
            <a:ext cx="286380" cy="286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968BDDF-ECA8-4C39-ACED-E42C9DE76F2F}"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100</xdr:col>
      <xdr:colOff>141558</xdr:colOff>
      <xdr:row>34</xdr:row>
      <xdr:rowOff>49956</xdr:rowOff>
    </xdr:from>
    <xdr:to>
      <xdr:col>123</xdr:col>
      <xdr:colOff>40970</xdr:colOff>
      <xdr:row>39</xdr:row>
      <xdr:rowOff>22358</xdr:rowOff>
    </xdr:to>
    <xdr:grpSp>
      <xdr:nvGrpSpPr>
        <xdr:cNvPr id="104" name="グループ化 103"/>
        <xdr:cNvGrpSpPr/>
      </xdr:nvGrpSpPr>
      <xdr:grpSpPr>
        <a:xfrm>
          <a:off x="11371533" y="5822106"/>
          <a:ext cx="3404612" cy="496277"/>
          <a:chOff x="7896643" y="1842916"/>
          <a:chExt cx="3385466" cy="492110"/>
        </a:xfrm>
      </xdr:grpSpPr>
      <xdr:sp macro="" textlink="事業主記入用引用シート!G41">
        <xdr:nvSpPr>
          <xdr:cNvPr id="105" name="テキスト ボックス 104"/>
          <xdr:cNvSpPr txBox="1"/>
        </xdr:nvSpPr>
        <xdr:spPr>
          <a:xfrm>
            <a:off x="7896643"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761593-3626-4794-AD6D-5B169775214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41">
        <xdr:nvSpPr>
          <xdr:cNvPr id="106" name="テキスト ボックス 105"/>
          <xdr:cNvSpPr txBox="1"/>
        </xdr:nvSpPr>
        <xdr:spPr>
          <a:xfrm>
            <a:off x="8078501"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A06B972-BD49-494C-BF48-2125FCF3DA49}"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41">
        <xdr:nvSpPr>
          <xdr:cNvPr id="107" name="テキスト ボックス 106"/>
          <xdr:cNvSpPr txBox="1"/>
        </xdr:nvSpPr>
        <xdr:spPr>
          <a:xfrm>
            <a:off x="8271090"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10F8C3D-A9B9-4F70-AE84-698D0319F2C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41">
        <xdr:nvSpPr>
          <xdr:cNvPr id="108" name="テキスト ボックス 107"/>
          <xdr:cNvSpPr txBox="1"/>
        </xdr:nvSpPr>
        <xdr:spPr>
          <a:xfrm>
            <a:off x="8463140"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E203FF-BC56-47E9-B77A-4BE2EF07EB6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41">
        <xdr:nvSpPr>
          <xdr:cNvPr id="109" name="テキスト ボックス 108"/>
          <xdr:cNvSpPr txBox="1"/>
        </xdr:nvSpPr>
        <xdr:spPr>
          <a:xfrm>
            <a:off x="8635513"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F5258CF-D382-4522-A1AE-2FA73F9CDE5F}"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41">
        <xdr:nvSpPr>
          <xdr:cNvPr id="110" name="テキスト ボックス 109"/>
          <xdr:cNvSpPr txBox="1"/>
        </xdr:nvSpPr>
        <xdr:spPr>
          <a:xfrm>
            <a:off x="8828463"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3590042-CEFF-42E2-B88E-78EC314BC3A0}"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41">
        <xdr:nvSpPr>
          <xdr:cNvPr id="111" name="テキスト ボックス 110"/>
          <xdr:cNvSpPr txBox="1"/>
        </xdr:nvSpPr>
        <xdr:spPr>
          <a:xfrm>
            <a:off x="9010499"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0856926-9309-45DA-845B-84E246CD3A3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41">
        <xdr:nvSpPr>
          <xdr:cNvPr id="112" name="テキスト ボックス 111"/>
          <xdr:cNvSpPr txBox="1"/>
        </xdr:nvSpPr>
        <xdr:spPr>
          <a:xfrm>
            <a:off x="9199867"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F710DD2-EBCF-4756-A0BD-BC9F9E1B587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41">
        <xdr:nvSpPr>
          <xdr:cNvPr id="113" name="テキスト ボックス 112"/>
          <xdr:cNvSpPr txBox="1"/>
        </xdr:nvSpPr>
        <xdr:spPr>
          <a:xfrm>
            <a:off x="9385474"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3BCCFF-AF08-4C5C-911A-62B97EA2FC1E}"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41">
        <xdr:nvSpPr>
          <xdr:cNvPr id="114" name="テキスト ボックス 113"/>
          <xdr:cNvSpPr txBox="1"/>
        </xdr:nvSpPr>
        <xdr:spPr>
          <a:xfrm>
            <a:off x="9612173"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DEF6BDE-6B02-40FC-B8FC-A40B8A1813F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41">
        <xdr:nvSpPr>
          <xdr:cNvPr id="115" name="テキスト ボックス 114"/>
          <xdr:cNvSpPr txBox="1"/>
        </xdr:nvSpPr>
        <xdr:spPr>
          <a:xfrm>
            <a:off x="9826860"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7E6E9CC-DE0C-46DB-B3CA-ED8FE14DE8B6}"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41">
        <xdr:nvSpPr>
          <xdr:cNvPr id="116" name="テキスト ボックス 115"/>
          <xdr:cNvSpPr txBox="1"/>
        </xdr:nvSpPr>
        <xdr:spPr>
          <a:xfrm>
            <a:off x="10059589"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A1A52A2-076B-4F99-8997-BE1787F771F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41">
        <xdr:nvSpPr>
          <xdr:cNvPr id="117" name="テキスト ボックス 116"/>
          <xdr:cNvSpPr txBox="1"/>
        </xdr:nvSpPr>
        <xdr:spPr>
          <a:xfrm>
            <a:off x="10303932"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D818F45-23D6-40E1-93CB-51E668644DCE}"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41">
        <xdr:nvSpPr>
          <xdr:cNvPr id="118" name="テキスト ボックス 117"/>
          <xdr:cNvSpPr txBox="1"/>
        </xdr:nvSpPr>
        <xdr:spPr>
          <a:xfrm>
            <a:off x="10542032"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C894512-F744-45FB-B399-3F23CD5E7DE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41">
        <xdr:nvSpPr>
          <xdr:cNvPr id="119" name="テキスト ボックス 118"/>
          <xdr:cNvSpPr txBox="1"/>
        </xdr:nvSpPr>
        <xdr:spPr>
          <a:xfrm>
            <a:off x="10763870" y="1842916"/>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293A028-384B-4A7C-8F98-5FC5BC098E6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G45">
        <xdr:nvSpPr>
          <xdr:cNvPr id="120" name="テキスト ボックス 119"/>
          <xdr:cNvSpPr txBox="1"/>
        </xdr:nvSpPr>
        <xdr:spPr>
          <a:xfrm>
            <a:off x="7911805"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3AD64BD-75D5-45B8-8262-5A3622C5F895}"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45">
        <xdr:nvSpPr>
          <xdr:cNvPr id="121" name="テキスト ボックス 120"/>
          <xdr:cNvSpPr txBox="1"/>
        </xdr:nvSpPr>
        <xdr:spPr>
          <a:xfrm>
            <a:off x="8129032"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4E02296-0C66-47CE-8449-A5042D08451A}"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45">
        <xdr:nvSpPr>
          <xdr:cNvPr id="122" name="テキスト ボックス 121"/>
          <xdr:cNvSpPr txBox="1"/>
        </xdr:nvSpPr>
        <xdr:spPr>
          <a:xfrm>
            <a:off x="8324983"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1D8A46A-86FD-4BAA-AFB4-16EE41327FA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45">
        <xdr:nvSpPr>
          <xdr:cNvPr id="123" name="テキスト ボックス 122"/>
          <xdr:cNvSpPr txBox="1"/>
        </xdr:nvSpPr>
        <xdr:spPr>
          <a:xfrm>
            <a:off x="8530943" y="2049443"/>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698E219-2459-429B-B685-D72646C4F1AA}"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45">
        <xdr:nvSpPr>
          <xdr:cNvPr id="124" name="テキスト ボックス 123"/>
          <xdr:cNvSpPr txBox="1"/>
        </xdr:nvSpPr>
        <xdr:spPr>
          <a:xfrm>
            <a:off x="8740404"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832F093-F809-4D6C-9203-B90ECDC1B8A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45">
        <xdr:nvSpPr>
          <xdr:cNvPr id="125" name="テキスト ボックス 124"/>
          <xdr:cNvSpPr txBox="1"/>
        </xdr:nvSpPr>
        <xdr:spPr>
          <a:xfrm>
            <a:off x="8948775"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A7BBA83-B21C-4F2F-900B-29C3767CDFB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45">
        <xdr:nvSpPr>
          <xdr:cNvPr id="126" name="テキスト ボックス 125"/>
          <xdr:cNvSpPr txBox="1"/>
        </xdr:nvSpPr>
        <xdr:spPr>
          <a:xfrm>
            <a:off x="9153682"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38ACDFC-E008-42F2-BF39-1EF7E419BDC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45">
        <xdr:nvSpPr>
          <xdr:cNvPr id="127" name="テキスト ボックス 126"/>
          <xdr:cNvSpPr txBox="1"/>
        </xdr:nvSpPr>
        <xdr:spPr>
          <a:xfrm>
            <a:off x="9348919"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73B4441-B509-4D3E-BCAF-8C540DF2C60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45">
        <xdr:nvSpPr>
          <xdr:cNvPr id="128" name="テキスト ボックス 127"/>
          <xdr:cNvSpPr txBox="1"/>
        </xdr:nvSpPr>
        <xdr:spPr>
          <a:xfrm>
            <a:off x="9560240"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5684715-1871-4028-9149-289CA189C8C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45">
        <xdr:nvSpPr>
          <xdr:cNvPr id="129" name="テキスト ボックス 128"/>
          <xdr:cNvSpPr txBox="1"/>
        </xdr:nvSpPr>
        <xdr:spPr>
          <a:xfrm>
            <a:off x="9763347"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0F5A151-1549-4B16-A815-383E6223417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45">
        <xdr:nvSpPr>
          <xdr:cNvPr id="130" name="テキスト ボックス 129"/>
          <xdr:cNvSpPr txBox="1"/>
        </xdr:nvSpPr>
        <xdr:spPr>
          <a:xfrm>
            <a:off x="9975220"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9738203-62DE-486C-9D74-03DE8A78FED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45">
        <xdr:nvSpPr>
          <xdr:cNvPr id="131" name="テキスト ボックス 130"/>
          <xdr:cNvSpPr txBox="1"/>
        </xdr:nvSpPr>
        <xdr:spPr>
          <a:xfrm>
            <a:off x="10171887"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E4FCEA-6D70-4AE2-A75A-2AE19896449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45">
        <xdr:nvSpPr>
          <xdr:cNvPr id="132" name="テキスト ボックス 131"/>
          <xdr:cNvSpPr txBox="1"/>
        </xdr:nvSpPr>
        <xdr:spPr>
          <a:xfrm>
            <a:off x="10379437"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60E9395-2F72-4C74-B994-7FFE70C5E3C8}"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45">
        <xdr:nvSpPr>
          <xdr:cNvPr id="133" name="テキスト ボックス 132"/>
          <xdr:cNvSpPr txBox="1"/>
        </xdr:nvSpPr>
        <xdr:spPr>
          <a:xfrm>
            <a:off x="10577899"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737DA15-680C-4252-8CE7-FCCBE2B2EDB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45">
        <xdr:nvSpPr>
          <xdr:cNvPr id="134" name="テキスト ボックス 133"/>
          <xdr:cNvSpPr txBox="1"/>
        </xdr:nvSpPr>
        <xdr:spPr>
          <a:xfrm>
            <a:off x="10786555"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A2E834D-B2EC-47F9-AFC7-83E1B29DD7C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K45">
        <xdr:nvSpPr>
          <xdr:cNvPr id="135" name="テキスト ボックス 134"/>
          <xdr:cNvSpPr txBox="1"/>
        </xdr:nvSpPr>
        <xdr:spPr>
          <a:xfrm>
            <a:off x="10995729" y="2049444"/>
            <a:ext cx="286380" cy="285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15B5DF2-0B34-4FFB-8678-07CB11E3E22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100</xdr:col>
      <xdr:colOff>132034</xdr:colOff>
      <xdr:row>38</xdr:row>
      <xdr:rowOff>50286</xdr:rowOff>
    </xdr:from>
    <xdr:to>
      <xdr:col>123</xdr:col>
      <xdr:colOff>40968</xdr:colOff>
      <xdr:row>43</xdr:row>
      <xdr:rowOff>22110</xdr:rowOff>
    </xdr:to>
    <xdr:grpSp>
      <xdr:nvGrpSpPr>
        <xdr:cNvPr id="136" name="グループ化 135"/>
        <xdr:cNvGrpSpPr/>
      </xdr:nvGrpSpPr>
      <xdr:grpSpPr>
        <a:xfrm>
          <a:off x="11362009" y="6241536"/>
          <a:ext cx="3414134" cy="495699"/>
          <a:chOff x="7887172" y="1842890"/>
          <a:chExt cx="3394934" cy="492966"/>
        </a:xfrm>
      </xdr:grpSpPr>
      <xdr:sp macro="" textlink="事業主記入用引用シート!G49">
        <xdr:nvSpPr>
          <xdr:cNvPr id="137" name="テキスト ボックス 136"/>
          <xdr:cNvSpPr txBox="1"/>
        </xdr:nvSpPr>
        <xdr:spPr>
          <a:xfrm>
            <a:off x="7887172"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8B53FB3-881C-4101-830C-64C75F74338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49">
        <xdr:nvSpPr>
          <xdr:cNvPr id="138" name="テキスト ボックス 137"/>
          <xdr:cNvSpPr txBox="1"/>
        </xdr:nvSpPr>
        <xdr:spPr>
          <a:xfrm>
            <a:off x="8078501"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77E0355-9B7E-4021-AD85-F329724D0310}"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49">
        <xdr:nvSpPr>
          <xdr:cNvPr id="139" name="テキスト ボックス 138"/>
          <xdr:cNvSpPr txBox="1"/>
        </xdr:nvSpPr>
        <xdr:spPr>
          <a:xfrm>
            <a:off x="8261618"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2BC25E5-9A05-4E0B-9094-39F856D917B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49">
        <xdr:nvSpPr>
          <xdr:cNvPr id="140" name="テキスト ボックス 139"/>
          <xdr:cNvSpPr txBox="1"/>
        </xdr:nvSpPr>
        <xdr:spPr>
          <a:xfrm>
            <a:off x="8453668"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07BF1E0-A015-4794-9686-DD9AC7CBFAD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49">
        <xdr:nvSpPr>
          <xdr:cNvPr id="141" name="テキスト ボックス 140"/>
          <xdr:cNvSpPr txBox="1"/>
        </xdr:nvSpPr>
        <xdr:spPr>
          <a:xfrm>
            <a:off x="8644985"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94C888E-BA65-41D4-8D81-29C7F8F4795C}"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49">
        <xdr:nvSpPr>
          <xdr:cNvPr id="142" name="テキスト ボックス 141"/>
          <xdr:cNvSpPr txBox="1"/>
        </xdr:nvSpPr>
        <xdr:spPr>
          <a:xfrm>
            <a:off x="8837934"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8ABA882-BFF4-4D0C-8A42-29AF1695210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49">
        <xdr:nvSpPr>
          <xdr:cNvPr id="143" name="テキスト ボックス 142"/>
          <xdr:cNvSpPr txBox="1"/>
        </xdr:nvSpPr>
        <xdr:spPr>
          <a:xfrm>
            <a:off x="9010499"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B52F2E2-67B3-415C-AD8B-BD57B964DF9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49">
        <xdr:nvSpPr>
          <xdr:cNvPr id="144" name="テキスト ボックス 143"/>
          <xdr:cNvSpPr txBox="1"/>
        </xdr:nvSpPr>
        <xdr:spPr>
          <a:xfrm>
            <a:off x="9199867"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439ECE9-C52D-4916-A84D-5540F1B80236}"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49">
        <xdr:nvSpPr>
          <xdr:cNvPr id="145" name="テキスト ボックス 144"/>
          <xdr:cNvSpPr txBox="1"/>
        </xdr:nvSpPr>
        <xdr:spPr>
          <a:xfrm>
            <a:off x="9404417"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7EF6BC5-CF20-4AF2-B7C5-F4F05BAF5D46}"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49">
        <xdr:nvSpPr>
          <xdr:cNvPr id="146" name="テキスト ボックス 145"/>
          <xdr:cNvSpPr txBox="1"/>
        </xdr:nvSpPr>
        <xdr:spPr>
          <a:xfrm>
            <a:off x="9612173"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B05AA10-3780-4F3B-9669-5FD771CD3E67}"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49">
        <xdr:nvSpPr>
          <xdr:cNvPr id="147" name="テキスト ボックス 146"/>
          <xdr:cNvSpPr txBox="1"/>
        </xdr:nvSpPr>
        <xdr:spPr>
          <a:xfrm>
            <a:off x="9836332"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E94FC5F-57B4-4C9A-8260-9984904068C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49">
        <xdr:nvSpPr>
          <xdr:cNvPr id="148" name="テキスト ボックス 147"/>
          <xdr:cNvSpPr txBox="1"/>
        </xdr:nvSpPr>
        <xdr:spPr>
          <a:xfrm>
            <a:off x="10069061"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4DF8279-287B-4D9B-B5E0-6104D9892E23}"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49">
        <xdr:nvSpPr>
          <xdr:cNvPr id="149" name="テキスト ボックス 148"/>
          <xdr:cNvSpPr txBox="1"/>
        </xdr:nvSpPr>
        <xdr:spPr>
          <a:xfrm>
            <a:off x="10303932"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DD5A5DC-EA7B-44FB-9FFD-E0EA0C38E91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49">
        <xdr:nvSpPr>
          <xdr:cNvPr id="150" name="テキスト ボックス 149"/>
          <xdr:cNvSpPr txBox="1"/>
        </xdr:nvSpPr>
        <xdr:spPr>
          <a:xfrm>
            <a:off x="10542032"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EC71FA2-F48C-47B5-BA9D-1615180C051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49">
        <xdr:nvSpPr>
          <xdr:cNvPr id="151" name="テキスト ボックス 150"/>
          <xdr:cNvSpPr txBox="1"/>
        </xdr:nvSpPr>
        <xdr:spPr>
          <a:xfrm>
            <a:off x="10773342" y="1842890"/>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D40C423-BC2C-4C3B-BC6B-BDFA02B190C3}" type="TxLink">
              <a:rPr kumimoji="1" lang="en-US" altLang="en-US" sz="1400" b="1" i="0" u="none" strike="noStrike">
                <a:solidFill>
                  <a:srgbClr val="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G53">
        <xdr:nvSpPr>
          <xdr:cNvPr id="152" name="テキスト ボックス 151"/>
          <xdr:cNvSpPr txBox="1"/>
        </xdr:nvSpPr>
        <xdr:spPr>
          <a:xfrm>
            <a:off x="7921277"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631719B-C147-46EA-96DA-5877CF9AEFA6}"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I53">
        <xdr:nvSpPr>
          <xdr:cNvPr id="153" name="テキスト ボックス 152"/>
          <xdr:cNvSpPr txBox="1"/>
        </xdr:nvSpPr>
        <xdr:spPr>
          <a:xfrm>
            <a:off x="8129032"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B3E8DAA-97C3-4658-AEA7-51CAC0D7FAB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K53">
        <xdr:nvSpPr>
          <xdr:cNvPr id="154" name="テキスト ボックス 153"/>
          <xdr:cNvSpPr txBox="1"/>
        </xdr:nvSpPr>
        <xdr:spPr>
          <a:xfrm>
            <a:off x="8324983"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2E184A-35B0-4F24-865B-7252C6E2BB24}"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M53">
        <xdr:nvSpPr>
          <xdr:cNvPr id="155" name="テキスト ボックス 154"/>
          <xdr:cNvSpPr txBox="1"/>
        </xdr:nvSpPr>
        <xdr:spPr>
          <a:xfrm>
            <a:off x="8540414"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3F1BD2B-04E6-490B-827F-B52ADAE92085}"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O53">
        <xdr:nvSpPr>
          <xdr:cNvPr id="156" name="テキスト ボックス 155"/>
          <xdr:cNvSpPr txBox="1"/>
        </xdr:nvSpPr>
        <xdr:spPr>
          <a:xfrm>
            <a:off x="8744735"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7C9D0EA-0638-4F10-B470-91CE534056A3}"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Q53">
        <xdr:nvSpPr>
          <xdr:cNvPr id="157" name="テキスト ボックス 156"/>
          <xdr:cNvSpPr txBox="1"/>
        </xdr:nvSpPr>
        <xdr:spPr>
          <a:xfrm>
            <a:off x="8939303"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DA054A9-CD00-4BE1-ABB6-D21F5019AF6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S53">
        <xdr:nvSpPr>
          <xdr:cNvPr id="158" name="テキスト ボックス 157"/>
          <xdr:cNvSpPr txBox="1"/>
        </xdr:nvSpPr>
        <xdr:spPr>
          <a:xfrm>
            <a:off x="9144210"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80DDE54-570B-43FA-AE43-95076798C89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U53">
        <xdr:nvSpPr>
          <xdr:cNvPr id="159" name="テキスト ボックス 158"/>
          <xdr:cNvSpPr txBox="1"/>
        </xdr:nvSpPr>
        <xdr:spPr>
          <a:xfrm>
            <a:off x="9358390"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2A32FBCD-B922-4A28-8C1E-F785751D502D}"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W53">
        <xdr:nvSpPr>
          <xdr:cNvPr id="160" name="テキスト ボックス 159"/>
          <xdr:cNvSpPr txBox="1"/>
        </xdr:nvSpPr>
        <xdr:spPr>
          <a:xfrm>
            <a:off x="9550769"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4A96437-2FEC-43C9-927B-D80DC9551612}"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Y53">
        <xdr:nvSpPr>
          <xdr:cNvPr id="161" name="テキスト ボックス 160"/>
          <xdr:cNvSpPr txBox="1"/>
        </xdr:nvSpPr>
        <xdr:spPr>
          <a:xfrm>
            <a:off x="9763347"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3C1B76D-525C-423F-B356-FBCCCB2A18E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A53">
        <xdr:nvSpPr>
          <xdr:cNvPr id="162" name="テキスト ボックス 161"/>
          <xdr:cNvSpPr txBox="1"/>
        </xdr:nvSpPr>
        <xdr:spPr>
          <a:xfrm>
            <a:off x="9965750"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61D17BD-BCFA-4E60-9F3D-F2B24131071A}"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C53">
        <xdr:nvSpPr>
          <xdr:cNvPr id="163" name="テキスト ボックス 162"/>
          <xdr:cNvSpPr txBox="1"/>
        </xdr:nvSpPr>
        <xdr:spPr>
          <a:xfrm>
            <a:off x="10171887"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3D2410-84DE-44D8-BF10-A2802956BA3B}"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E53">
        <xdr:nvSpPr>
          <xdr:cNvPr id="164" name="テキスト ボックス 163"/>
          <xdr:cNvSpPr txBox="1"/>
        </xdr:nvSpPr>
        <xdr:spPr>
          <a:xfrm>
            <a:off x="10379437"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51FB6A3-2C77-4BA6-9250-AD8156BE896E}"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G53">
        <xdr:nvSpPr>
          <xdr:cNvPr id="165" name="テキスト ボックス 164"/>
          <xdr:cNvSpPr txBox="1"/>
        </xdr:nvSpPr>
        <xdr:spPr>
          <a:xfrm>
            <a:off x="10577898"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F9B24BB-591B-42AE-93FA-E6DE0B3CEBB3}"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I53">
        <xdr:nvSpPr>
          <xdr:cNvPr id="166" name="テキスト ボックス 165"/>
          <xdr:cNvSpPr txBox="1"/>
        </xdr:nvSpPr>
        <xdr:spPr>
          <a:xfrm>
            <a:off x="10786555"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6EFF65E-A2B6-4660-A5D7-FCC1560AF74E}"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sp macro="" textlink="事業主記入用引用シート!AK53">
        <xdr:nvSpPr>
          <xdr:cNvPr id="167" name="テキスト ボックス 166"/>
          <xdr:cNvSpPr txBox="1"/>
        </xdr:nvSpPr>
        <xdr:spPr>
          <a:xfrm>
            <a:off x="10995726" y="2049444"/>
            <a:ext cx="286380" cy="28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649E591-89D7-4A91-9E6F-CF7CB991B0E1}" type="TxLink">
              <a:rPr kumimoji="1" lang="en-US" altLang="en-US" sz="1400" b="1" i="0" u="none" strike="noStrike">
                <a:solidFill>
                  <a:sysClr val="windowText" lastClr="000000"/>
                </a:solidFill>
                <a:latin typeface="ＭＳ Ｐゴシック"/>
                <a:ea typeface="ＭＳ Ｐゴシック"/>
              </a:rPr>
              <a:pPr/>
              <a:t>／</a:t>
            </a:fld>
            <a:endParaRPr kumimoji="1" lang="en-US" altLang="en-US" sz="1400" b="1">
              <a:solidFill>
                <a:sysClr val="windowText" lastClr="000000"/>
              </a:solidFill>
              <a:latin typeface="HGSｺﾞｼｯｸM" panose="020B0600000000000000" pitchFamily="50" charset="-128"/>
              <a:ea typeface="HGSｺﾞｼｯｸM" panose="020B0600000000000000" pitchFamily="50" charset="-128"/>
            </a:endParaRPr>
          </a:p>
        </xdr:txBody>
      </xdr:sp>
    </xdr:grpSp>
    <xdr:clientData/>
  </xdr:twoCellAnchor>
  <xdr:twoCellAnchor>
    <xdr:from>
      <xdr:col>46</xdr:col>
      <xdr:colOff>1524000</xdr:colOff>
      <xdr:row>93</xdr:row>
      <xdr:rowOff>2</xdr:rowOff>
    </xdr:from>
    <xdr:to>
      <xdr:col>136</xdr:col>
      <xdr:colOff>22411</xdr:colOff>
      <xdr:row>114</xdr:row>
      <xdr:rowOff>22411</xdr:rowOff>
    </xdr:to>
    <xdr:grpSp>
      <xdr:nvGrpSpPr>
        <xdr:cNvPr id="25" name="グループ化 24"/>
        <xdr:cNvGrpSpPr/>
      </xdr:nvGrpSpPr>
      <xdr:grpSpPr>
        <a:xfrm>
          <a:off x="8115300" y="10791827"/>
          <a:ext cx="8575861" cy="1898834"/>
          <a:chOff x="7687235" y="8718179"/>
          <a:chExt cx="8751794" cy="1949821"/>
        </a:xfrm>
      </xdr:grpSpPr>
      <xdr:sp macro="" textlink="">
        <xdr:nvSpPr>
          <xdr:cNvPr id="23" name="角丸四角形 22"/>
          <xdr:cNvSpPr/>
        </xdr:nvSpPr>
        <xdr:spPr>
          <a:xfrm>
            <a:off x="9917206" y="9468971"/>
            <a:ext cx="6521823" cy="1199029"/>
          </a:xfrm>
          <a:prstGeom prst="roundRect">
            <a:avLst/>
          </a:prstGeom>
          <a:noFill/>
          <a:ln w="5715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7687235" y="8718179"/>
            <a:ext cx="2532530" cy="784410"/>
          </a:xfrm>
          <a:prstGeom prst="wedgeRoundRectCallout">
            <a:avLst>
              <a:gd name="adj1" fmla="val 54622"/>
              <a:gd name="adj2" fmla="val 75357"/>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400"/>
              <a:t>赤枠内は印刷後に</a:t>
            </a:r>
            <a:endParaRPr kumimoji="1" lang="en-US" altLang="ja-JP" sz="1400"/>
          </a:p>
          <a:p>
            <a:r>
              <a:rPr kumimoji="1" lang="ja-JP" altLang="en-US" sz="1400"/>
              <a:t>記入をしてください。</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43</xdr:col>
      <xdr:colOff>180975</xdr:colOff>
      <xdr:row>51</xdr:row>
      <xdr:rowOff>76200</xdr:rowOff>
    </xdr:from>
    <xdr:to>
      <xdr:col>48</xdr:col>
      <xdr:colOff>162030</xdr:colOff>
      <xdr:row>53</xdr:row>
      <xdr:rowOff>13274</xdr:rowOff>
    </xdr:to>
    <xdr:grpSp>
      <xdr:nvGrpSpPr>
        <xdr:cNvPr id="2" name="グループ化 1"/>
        <xdr:cNvGrpSpPr/>
      </xdr:nvGrpSpPr>
      <xdr:grpSpPr>
        <a:xfrm>
          <a:off x="7267575" y="11734800"/>
          <a:ext cx="3410055" cy="394274"/>
          <a:chOff x="7896643" y="1852362"/>
          <a:chExt cx="3358820" cy="409127"/>
        </a:xfrm>
      </xdr:grpSpPr>
      <xdr:sp macro="" textlink="">
        <xdr:nvSpPr>
          <xdr:cNvPr id="3" name="テキスト ボックス 2"/>
          <xdr:cNvSpPr txBox="1"/>
        </xdr:nvSpPr>
        <xdr:spPr>
          <a:xfrm>
            <a:off x="7896643" y="1852362"/>
            <a:ext cx="242584"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4" name="テキスト ボックス 3"/>
          <xdr:cNvSpPr txBox="1"/>
        </xdr:nvSpPr>
        <xdr:spPr>
          <a:xfrm>
            <a:off x="8097445" y="1852362"/>
            <a:ext cx="242583"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5" name="テキスト ボックス 4"/>
          <xdr:cNvSpPr txBox="1"/>
        </xdr:nvSpPr>
        <xdr:spPr>
          <a:xfrm>
            <a:off x="8290034" y="1852362"/>
            <a:ext cx="242211"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6" name="テキスト ボックス 5"/>
          <xdr:cNvSpPr txBox="1"/>
        </xdr:nvSpPr>
        <xdr:spPr>
          <a:xfrm>
            <a:off x="8482084" y="1852362"/>
            <a:ext cx="242211"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7" name="テキスト ボックス 6"/>
          <xdr:cNvSpPr txBox="1"/>
        </xdr:nvSpPr>
        <xdr:spPr>
          <a:xfrm>
            <a:off x="8663929" y="1852362"/>
            <a:ext cx="242583"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8" name="テキスト ボックス 7"/>
          <xdr:cNvSpPr txBox="1"/>
        </xdr:nvSpPr>
        <xdr:spPr>
          <a:xfrm>
            <a:off x="8837934" y="1852362"/>
            <a:ext cx="244006"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9" name="テキスト ボックス 8"/>
          <xdr:cNvSpPr txBox="1"/>
        </xdr:nvSpPr>
        <xdr:spPr>
          <a:xfrm>
            <a:off x="9029443" y="1852362"/>
            <a:ext cx="242211"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0" name="テキスト ボックス 9"/>
          <xdr:cNvSpPr txBox="1"/>
        </xdr:nvSpPr>
        <xdr:spPr>
          <a:xfrm>
            <a:off x="9218810" y="1852362"/>
            <a:ext cx="240788"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1" name="テキスト ボックス 10"/>
          <xdr:cNvSpPr txBox="1"/>
        </xdr:nvSpPr>
        <xdr:spPr>
          <a:xfrm>
            <a:off x="9404418" y="1852362"/>
            <a:ext cx="244005"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2" name="テキスト ボックス 11"/>
          <xdr:cNvSpPr txBox="1"/>
        </xdr:nvSpPr>
        <xdr:spPr>
          <a:xfrm>
            <a:off x="9621644" y="1852362"/>
            <a:ext cx="242210"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3" name="テキスト ボックス 12"/>
          <xdr:cNvSpPr txBox="1"/>
        </xdr:nvSpPr>
        <xdr:spPr>
          <a:xfrm>
            <a:off x="9845804" y="1852362"/>
            <a:ext cx="242209"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4" name="テキスト ボックス 13"/>
          <xdr:cNvSpPr txBox="1"/>
        </xdr:nvSpPr>
        <xdr:spPr>
          <a:xfrm>
            <a:off x="10078533" y="1852362"/>
            <a:ext cx="240789"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5" name="テキスト ボックス 14"/>
          <xdr:cNvSpPr txBox="1"/>
        </xdr:nvSpPr>
        <xdr:spPr>
          <a:xfrm>
            <a:off x="10313405" y="1852362"/>
            <a:ext cx="244005"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6" name="テキスト ボックス 15"/>
          <xdr:cNvSpPr txBox="1"/>
        </xdr:nvSpPr>
        <xdr:spPr>
          <a:xfrm>
            <a:off x="10551503" y="1852362"/>
            <a:ext cx="240790"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7" name="テキスト ボックス 16"/>
          <xdr:cNvSpPr txBox="1"/>
        </xdr:nvSpPr>
        <xdr:spPr>
          <a:xfrm>
            <a:off x="10782814" y="1852362"/>
            <a:ext cx="244005" cy="226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8" name="テキスト ボックス 17"/>
          <xdr:cNvSpPr txBox="1"/>
        </xdr:nvSpPr>
        <xdr:spPr>
          <a:xfrm>
            <a:off x="7921277" y="2049445"/>
            <a:ext cx="242584"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19" name="テキスト ボックス 18"/>
          <xdr:cNvSpPr txBox="1"/>
        </xdr:nvSpPr>
        <xdr:spPr>
          <a:xfrm>
            <a:off x="8138503" y="2049445"/>
            <a:ext cx="242210"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0" name="テキスト ボックス 19"/>
          <xdr:cNvSpPr txBox="1"/>
        </xdr:nvSpPr>
        <xdr:spPr>
          <a:xfrm>
            <a:off x="8334456" y="2049445"/>
            <a:ext cx="240789"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1" name="テキスト ボックス 20"/>
          <xdr:cNvSpPr txBox="1"/>
        </xdr:nvSpPr>
        <xdr:spPr>
          <a:xfrm>
            <a:off x="8549887" y="2049445"/>
            <a:ext cx="244005"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2" name="テキスト ボックス 21"/>
          <xdr:cNvSpPr txBox="1"/>
        </xdr:nvSpPr>
        <xdr:spPr>
          <a:xfrm>
            <a:off x="8763677" y="2049445"/>
            <a:ext cx="242210"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3" name="テキスト ボックス 22"/>
          <xdr:cNvSpPr txBox="1"/>
        </xdr:nvSpPr>
        <xdr:spPr>
          <a:xfrm>
            <a:off x="8958247" y="2049445"/>
            <a:ext cx="242585"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4" name="テキスト ボックス 23"/>
          <xdr:cNvSpPr txBox="1"/>
        </xdr:nvSpPr>
        <xdr:spPr>
          <a:xfrm>
            <a:off x="9163153" y="2049445"/>
            <a:ext cx="242210"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5" name="テキスト ボックス 24"/>
          <xdr:cNvSpPr txBox="1"/>
        </xdr:nvSpPr>
        <xdr:spPr>
          <a:xfrm>
            <a:off x="9367862" y="2049445"/>
            <a:ext cx="240789"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6" name="テキスト ボックス 25"/>
          <xdr:cNvSpPr txBox="1"/>
        </xdr:nvSpPr>
        <xdr:spPr>
          <a:xfrm>
            <a:off x="9579183" y="2049445"/>
            <a:ext cx="244006"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7" name="テキスト ボックス 26"/>
          <xdr:cNvSpPr txBox="1"/>
        </xdr:nvSpPr>
        <xdr:spPr>
          <a:xfrm>
            <a:off x="9791762" y="2049445"/>
            <a:ext cx="242211"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8" name="テキスト ボックス 27"/>
          <xdr:cNvSpPr txBox="1"/>
        </xdr:nvSpPr>
        <xdr:spPr>
          <a:xfrm>
            <a:off x="9984692" y="2049445"/>
            <a:ext cx="240788"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29" name="テキスト ボックス 28"/>
          <xdr:cNvSpPr txBox="1"/>
        </xdr:nvSpPr>
        <xdr:spPr>
          <a:xfrm>
            <a:off x="10190830" y="2049445"/>
            <a:ext cx="244006"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30" name="テキスト ボックス 29"/>
          <xdr:cNvSpPr txBox="1"/>
        </xdr:nvSpPr>
        <xdr:spPr>
          <a:xfrm>
            <a:off x="10407852" y="2049445"/>
            <a:ext cx="240788"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31" name="テキスト ボックス 30"/>
          <xdr:cNvSpPr txBox="1"/>
        </xdr:nvSpPr>
        <xdr:spPr>
          <a:xfrm>
            <a:off x="10615785" y="2049445"/>
            <a:ext cx="242213"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32" name="テキスト ボックス 31"/>
          <xdr:cNvSpPr txBox="1"/>
        </xdr:nvSpPr>
        <xdr:spPr>
          <a:xfrm>
            <a:off x="10805499" y="2049445"/>
            <a:ext cx="244005"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sp macro="" textlink="">
        <xdr:nvSpPr>
          <xdr:cNvPr id="33" name="テキスト ボックス 32"/>
          <xdr:cNvSpPr txBox="1"/>
        </xdr:nvSpPr>
        <xdr:spPr>
          <a:xfrm>
            <a:off x="11014674" y="2049445"/>
            <a:ext cx="240789" cy="212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SｺﾞｼｯｸM" panose="020B0600000000000000" pitchFamily="50" charset="-128"/>
                <a:ea typeface="HGSｺﾞｼｯｸM" panose="020B0600000000000000" pitchFamily="50" charset="-128"/>
              </a:rPr>
              <a:t>×</a:t>
            </a:r>
            <a:r>
              <a:rPr kumimoji="1" lang="en-US" altLang="en-US" sz="900" b="1">
                <a:latin typeface="HGSｺﾞｼｯｸM" panose="020B0600000000000000" pitchFamily="50" charset="-128"/>
                <a:ea typeface="HGSｺﾞｼｯｸM" panose="020B0600000000000000" pitchFamily="50" charset="-128"/>
              </a:rPr>
              <a:t>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H132"/>
  <sheetViews>
    <sheetView tabSelected="1" zoomScaleNormal="100" workbookViewId="0">
      <selection activeCell="O3" sqref="O3:AD3"/>
    </sheetView>
  </sheetViews>
  <sheetFormatPr defaultRowHeight="18.75" outlineLevelCol="1" x14ac:dyDescent="0.4"/>
  <cols>
    <col min="1" max="44" width="1.875" style="13" customWidth="1"/>
    <col min="45" max="46" width="2" style="13" customWidth="1"/>
    <col min="47" max="47" width="36.75" style="54" customWidth="1"/>
    <col min="48" max="48" width="2" style="13" customWidth="1"/>
    <col min="49" max="90" width="9" style="24" hidden="1" customWidth="1" outlineLevel="1"/>
    <col min="91" max="91" width="2.375" style="23" customWidth="1" collapsed="1"/>
    <col min="92" max="93" width="2.375" style="13" customWidth="1"/>
    <col min="94" max="95" width="2" style="14" customWidth="1"/>
    <col min="96" max="96" width="3" style="14" customWidth="1"/>
    <col min="97" max="127" width="2" style="14" customWidth="1"/>
    <col min="128" max="128" width="1.875" style="14" customWidth="1"/>
    <col min="129" max="135" width="2" style="14" customWidth="1"/>
    <col min="136" max="136" width="1.5" style="14" customWidth="1"/>
    <col min="137" max="137" width="2" style="13" customWidth="1"/>
    <col min="138" max="175" width="1.875" style="13" customWidth="1"/>
    <col min="176" max="193" width="2.375" style="13" customWidth="1"/>
    <col min="194" max="16384" width="9" style="13"/>
  </cols>
  <sheetData>
    <row r="1" spans="1:136" ht="153.75" customHeight="1" x14ac:dyDescent="0.4">
      <c r="A1" s="60" t="s">
        <v>84</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2"/>
    </row>
    <row r="3" spans="1:136" ht="13.5" x14ac:dyDescent="0.4">
      <c r="A3" s="257" t="s">
        <v>3</v>
      </c>
      <c r="B3" s="258"/>
      <c r="C3" s="258"/>
      <c r="D3" s="258"/>
      <c r="E3" s="258"/>
      <c r="F3" s="258"/>
      <c r="G3" s="258"/>
      <c r="H3" s="258"/>
      <c r="I3" s="258"/>
      <c r="J3" s="258"/>
      <c r="K3" s="258"/>
      <c r="L3" s="258"/>
      <c r="M3" s="258"/>
      <c r="N3" s="259"/>
      <c r="O3" s="379"/>
      <c r="P3" s="380"/>
      <c r="Q3" s="380"/>
      <c r="R3" s="380"/>
      <c r="S3" s="380"/>
      <c r="T3" s="380"/>
      <c r="U3" s="380"/>
      <c r="V3" s="380"/>
      <c r="W3" s="380"/>
      <c r="X3" s="380"/>
      <c r="Y3" s="380"/>
      <c r="Z3" s="380"/>
      <c r="AA3" s="380"/>
      <c r="AB3" s="380"/>
      <c r="AC3" s="380"/>
      <c r="AD3" s="380"/>
      <c r="AE3" s="22"/>
      <c r="AF3" s="22"/>
      <c r="AG3" s="22"/>
      <c r="AH3" s="22"/>
      <c r="AI3" s="22"/>
      <c r="AJ3" s="22"/>
      <c r="AK3" s="22"/>
      <c r="AL3" s="22"/>
      <c r="AM3" s="22"/>
      <c r="AN3" s="22"/>
      <c r="AO3" s="22"/>
      <c r="AU3" s="57" t="s">
        <v>79</v>
      </c>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N3" s="2"/>
      <c r="CO3" s="2"/>
      <c r="CP3" s="4" t="s">
        <v>37</v>
      </c>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row>
    <row r="4" spans="1:136" ht="9.75" customHeight="1" x14ac:dyDescent="0.4">
      <c r="A4" s="85" t="s">
        <v>41</v>
      </c>
      <c r="B4" s="86"/>
      <c r="C4" s="86"/>
      <c r="D4" s="86"/>
      <c r="E4" s="86"/>
      <c r="F4" s="86"/>
      <c r="G4" s="86"/>
      <c r="H4" s="86"/>
      <c r="I4" s="86"/>
      <c r="J4" s="86"/>
      <c r="K4" s="86"/>
      <c r="L4" s="86"/>
      <c r="M4" s="86"/>
      <c r="N4" s="87"/>
      <c r="O4" s="96" t="s">
        <v>42</v>
      </c>
      <c r="P4" s="97"/>
      <c r="Q4" s="97"/>
      <c r="R4" s="97"/>
      <c r="S4" s="97" t="s">
        <v>1</v>
      </c>
      <c r="T4" s="97"/>
      <c r="U4" s="97" t="s">
        <v>1</v>
      </c>
      <c r="V4" s="97"/>
      <c r="W4" s="97" t="s">
        <v>2</v>
      </c>
      <c r="X4" s="97"/>
      <c r="Y4" s="97" t="s">
        <v>2</v>
      </c>
      <c r="Z4" s="97"/>
      <c r="AA4" s="378" t="s">
        <v>82</v>
      </c>
      <c r="AB4" s="378"/>
      <c r="AC4" s="378" t="s">
        <v>81</v>
      </c>
      <c r="AD4" s="378"/>
      <c r="AU4" s="81" t="str">
        <f>IF(AND(O5&lt;&gt;"",S5&lt;&gt;"",W5&lt;&gt;"",O8&lt;&gt;"",S8&lt;&gt;"",W8&lt;&gt;""),IF(DATE(O5,S5,W5)&gt;=DATE(O8,S8,W8),"療養最終日が最初に休んだ日より前の日付になっていないか確認してください。",""),"")</f>
        <v/>
      </c>
      <c r="CN4" s="2"/>
      <c r="CO4" s="2"/>
      <c r="CP4" s="138" t="s">
        <v>38</v>
      </c>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40"/>
    </row>
    <row r="5" spans="1:136" ht="24" customHeight="1" x14ac:dyDescent="0.4">
      <c r="A5" s="91"/>
      <c r="B5" s="92"/>
      <c r="C5" s="92"/>
      <c r="D5" s="92"/>
      <c r="E5" s="92"/>
      <c r="F5" s="92"/>
      <c r="G5" s="92"/>
      <c r="H5" s="92"/>
      <c r="I5" s="92"/>
      <c r="J5" s="92"/>
      <c r="K5" s="92"/>
      <c r="L5" s="92"/>
      <c r="M5" s="92"/>
      <c r="N5" s="93"/>
      <c r="O5" s="260"/>
      <c r="P5" s="261"/>
      <c r="Q5" s="261"/>
      <c r="R5" s="261"/>
      <c r="S5" s="261"/>
      <c r="T5" s="261"/>
      <c r="U5" s="261"/>
      <c r="V5" s="261"/>
      <c r="W5" s="261"/>
      <c r="X5" s="261"/>
      <c r="Y5" s="261"/>
      <c r="Z5" s="261"/>
      <c r="AA5" s="376" t="str">
        <f>IFERROR(IF(AND(O5&lt;&gt;"",S5&lt;&gt;"",W5&lt;&gt;""),TEXT(DATE(O5,S5,W5),"(aaa)"),""),"")</f>
        <v/>
      </c>
      <c r="AB5" s="376"/>
      <c r="AC5" s="376"/>
      <c r="AD5" s="376"/>
      <c r="AE5" s="17"/>
      <c r="AF5" s="17"/>
      <c r="AG5" s="17"/>
      <c r="AH5" s="17"/>
      <c r="AI5" s="17"/>
      <c r="AJ5" s="17"/>
      <c r="AK5" s="17"/>
      <c r="AL5" s="17"/>
      <c r="AM5" s="17"/>
      <c r="AN5" s="17"/>
      <c r="AO5" s="17"/>
      <c r="AP5" s="17"/>
      <c r="AQ5" s="17"/>
      <c r="AR5" s="17"/>
      <c r="AS5" s="17"/>
      <c r="AT5" s="17"/>
      <c r="AU5" s="81"/>
      <c r="CN5" s="2"/>
      <c r="CO5" s="2"/>
      <c r="CP5" s="139"/>
      <c r="CQ5" s="139"/>
      <c r="CR5" s="139"/>
      <c r="CS5" s="139"/>
      <c r="CT5" s="139"/>
      <c r="CU5" s="139"/>
      <c r="CV5" s="139"/>
      <c r="CW5" s="139"/>
      <c r="CX5" s="139"/>
      <c r="CY5" s="139"/>
      <c r="CZ5" s="139"/>
      <c r="DA5" s="139"/>
      <c r="DB5" s="139"/>
      <c r="DC5" s="139"/>
      <c r="DD5" s="139"/>
      <c r="DE5" s="139"/>
      <c r="DF5" s="139"/>
      <c r="DG5" s="139"/>
      <c r="DH5" s="139"/>
      <c r="DI5" s="139"/>
      <c r="DJ5" s="139"/>
      <c r="DK5" s="139"/>
      <c r="DL5" s="139"/>
      <c r="DM5" s="139"/>
      <c r="DN5" s="139"/>
      <c r="DO5" s="139"/>
      <c r="DP5" s="139"/>
      <c r="DQ5" s="139"/>
      <c r="DR5" s="139"/>
      <c r="DS5" s="139"/>
      <c r="DT5" s="139"/>
      <c r="DU5" s="139"/>
      <c r="DV5" s="139"/>
      <c r="DW5" s="139"/>
      <c r="DX5" s="139"/>
      <c r="DY5" s="139"/>
      <c r="DZ5" s="139"/>
      <c r="EA5" s="139"/>
      <c r="EB5" s="139"/>
      <c r="EC5" s="139"/>
      <c r="ED5" s="139"/>
      <c r="EE5" s="139"/>
      <c r="EF5" s="140"/>
    </row>
    <row r="6" spans="1:136" ht="7.5" customHeight="1" x14ac:dyDescent="0.4">
      <c r="A6" s="85" t="s">
        <v>43</v>
      </c>
      <c r="B6" s="86"/>
      <c r="C6" s="86"/>
      <c r="D6" s="86"/>
      <c r="E6" s="86"/>
      <c r="F6" s="86"/>
      <c r="G6" s="86"/>
      <c r="H6" s="86"/>
      <c r="I6" s="86"/>
      <c r="J6" s="86"/>
      <c r="K6" s="86"/>
      <c r="L6" s="86"/>
      <c r="M6" s="86"/>
      <c r="N6" s="87"/>
      <c r="O6" s="98" t="s">
        <v>0</v>
      </c>
      <c r="P6" s="94"/>
      <c r="Q6" s="94"/>
      <c r="R6" s="94"/>
      <c r="S6" s="94" t="s">
        <v>1</v>
      </c>
      <c r="T6" s="94"/>
      <c r="U6" s="94"/>
      <c r="V6" s="94"/>
      <c r="W6" s="94" t="s">
        <v>2</v>
      </c>
      <c r="X6" s="94"/>
      <c r="Y6" s="94"/>
      <c r="Z6" s="94"/>
      <c r="AA6" s="376" t="s">
        <v>82</v>
      </c>
      <c r="AB6" s="376"/>
      <c r="AC6" s="376"/>
      <c r="AD6" s="376"/>
      <c r="AU6" s="81"/>
      <c r="CN6" s="2"/>
      <c r="CO6" s="2"/>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40"/>
    </row>
    <row r="7" spans="1:136" ht="7.5" customHeight="1" x14ac:dyDescent="0.4">
      <c r="A7" s="88"/>
      <c r="B7" s="89"/>
      <c r="C7" s="89"/>
      <c r="D7" s="89"/>
      <c r="E7" s="89"/>
      <c r="F7" s="89"/>
      <c r="G7" s="89"/>
      <c r="H7" s="89"/>
      <c r="I7" s="89"/>
      <c r="J7" s="89"/>
      <c r="K7" s="89"/>
      <c r="L7" s="89"/>
      <c r="M7" s="89"/>
      <c r="N7" s="90"/>
      <c r="O7" s="98"/>
      <c r="P7" s="94"/>
      <c r="Q7" s="94"/>
      <c r="R7" s="94"/>
      <c r="S7" s="94"/>
      <c r="T7" s="94"/>
      <c r="U7" s="94"/>
      <c r="V7" s="94"/>
      <c r="W7" s="94"/>
      <c r="X7" s="94"/>
      <c r="Y7" s="94"/>
      <c r="Z7" s="94"/>
      <c r="AA7" s="376"/>
      <c r="AB7" s="376"/>
      <c r="AC7" s="376"/>
      <c r="AD7" s="376"/>
      <c r="AU7" s="81"/>
      <c r="CN7" s="2"/>
      <c r="CO7" s="2"/>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row>
    <row r="8" spans="1:136" ht="18.75" customHeight="1" x14ac:dyDescent="0.4">
      <c r="A8" s="91"/>
      <c r="B8" s="92"/>
      <c r="C8" s="92"/>
      <c r="D8" s="92"/>
      <c r="E8" s="92"/>
      <c r="F8" s="92"/>
      <c r="G8" s="92"/>
      <c r="H8" s="92"/>
      <c r="I8" s="92"/>
      <c r="J8" s="92"/>
      <c r="K8" s="92"/>
      <c r="L8" s="92"/>
      <c r="M8" s="92"/>
      <c r="N8" s="93"/>
      <c r="O8" s="83"/>
      <c r="P8" s="84"/>
      <c r="Q8" s="84"/>
      <c r="R8" s="84"/>
      <c r="S8" s="84"/>
      <c r="T8" s="84"/>
      <c r="U8" s="84"/>
      <c r="V8" s="84"/>
      <c r="W8" s="84"/>
      <c r="X8" s="84"/>
      <c r="Y8" s="84"/>
      <c r="Z8" s="84"/>
      <c r="AA8" s="377" t="str">
        <f>IFERROR(IF(AND(O8&lt;&gt;"",S8&lt;&gt;"",W8&lt;&gt;""),TEXT(DATE(O8,S8,W8),"(aaa)"),""),"")</f>
        <v/>
      </c>
      <c r="AB8" s="377"/>
      <c r="AC8" s="377"/>
      <c r="AD8" s="377"/>
      <c r="AU8" s="81"/>
      <c r="CN8" s="2"/>
      <c r="CO8" s="2"/>
      <c r="CP8" s="141" t="s">
        <v>35</v>
      </c>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0"/>
    </row>
    <row r="9" spans="1:136" ht="7.5" customHeight="1" x14ac:dyDescent="0.4">
      <c r="A9" s="85" t="s">
        <v>75</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U9" s="82" t="str">
        <f>IF(事業主記入用引用シート!AM7="","",事業主記入用引用シート!AM7)</f>
        <v/>
      </c>
      <c r="CN9" s="2"/>
      <c r="CO9" s="2"/>
      <c r="CP9" s="142" t="s">
        <v>9</v>
      </c>
      <c r="CQ9" s="143"/>
      <c r="CR9" s="148" t="s">
        <v>3</v>
      </c>
      <c r="CS9" s="148"/>
      <c r="CT9" s="148"/>
      <c r="CU9" s="148"/>
      <c r="CV9" s="148"/>
      <c r="CW9" s="148"/>
      <c r="CX9" s="148"/>
      <c r="CY9" s="148"/>
      <c r="CZ9" s="149"/>
      <c r="DA9" s="154" t="str">
        <f>事業主記入用引用シート!L1</f>
        <v/>
      </c>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5"/>
    </row>
    <row r="10" spans="1:136" ht="7.5" customHeight="1" x14ac:dyDescent="0.4">
      <c r="A10" s="91"/>
      <c r="B10" s="92"/>
      <c r="C10" s="92"/>
      <c r="D10" s="92"/>
      <c r="E10" s="92"/>
      <c r="F10" s="92"/>
      <c r="G10" s="92"/>
      <c r="H10" s="92"/>
      <c r="I10" s="92"/>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92"/>
      <c r="AO10" s="92"/>
      <c r="AP10" s="90"/>
      <c r="AU10" s="82"/>
      <c r="CN10" s="2"/>
      <c r="CO10" s="2"/>
      <c r="CP10" s="144"/>
      <c r="CQ10" s="145"/>
      <c r="CR10" s="150"/>
      <c r="CS10" s="150"/>
      <c r="CT10" s="150"/>
      <c r="CU10" s="150"/>
      <c r="CV10" s="150"/>
      <c r="CW10" s="150"/>
      <c r="CX10" s="150"/>
      <c r="CY10" s="150"/>
      <c r="CZ10" s="151"/>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row>
    <row r="11" spans="1:136" ht="5.25" customHeight="1" x14ac:dyDescent="0.4">
      <c r="A11" s="362" t="str">
        <f>IF(AND(O5&lt;&gt;"",S5&lt;&gt;"",W5&lt;&gt;"",O8&lt;&gt;"",S8&lt;&gt;"",W8&lt;&gt;""),IF(AU4&lt;&gt;"","療養日入力を要確認",DATE(O5,S5,1)),"")</f>
        <v/>
      </c>
      <c r="B11" s="363"/>
      <c r="C11" s="363"/>
      <c r="D11" s="363"/>
      <c r="E11" s="363"/>
      <c r="F11" s="363"/>
      <c r="G11" s="363"/>
      <c r="H11" s="363"/>
      <c r="I11" s="363"/>
      <c r="J11" s="94">
        <v>1</v>
      </c>
      <c r="K11" s="94"/>
      <c r="L11" s="94">
        <v>2</v>
      </c>
      <c r="M11" s="94"/>
      <c r="N11" s="94">
        <v>3</v>
      </c>
      <c r="O11" s="94"/>
      <c r="P11" s="94">
        <v>4</v>
      </c>
      <c r="Q11" s="94"/>
      <c r="R11" s="94">
        <v>5</v>
      </c>
      <c r="S11" s="94"/>
      <c r="T11" s="94">
        <v>6</v>
      </c>
      <c r="U11" s="94"/>
      <c r="V11" s="94">
        <v>7</v>
      </c>
      <c r="W11" s="94"/>
      <c r="X11" s="94">
        <v>8</v>
      </c>
      <c r="Y11" s="94"/>
      <c r="Z11" s="94">
        <v>9</v>
      </c>
      <c r="AA11" s="94"/>
      <c r="AB11" s="94">
        <v>10</v>
      </c>
      <c r="AC11" s="94"/>
      <c r="AD11" s="94">
        <v>11</v>
      </c>
      <c r="AE11" s="94"/>
      <c r="AF11" s="94">
        <v>12</v>
      </c>
      <c r="AG11" s="94"/>
      <c r="AH11" s="94">
        <v>13</v>
      </c>
      <c r="AI11" s="94"/>
      <c r="AJ11" s="94">
        <v>14</v>
      </c>
      <c r="AK11" s="94"/>
      <c r="AL11" s="94">
        <v>15</v>
      </c>
      <c r="AM11" s="94"/>
      <c r="AP11" s="52"/>
      <c r="AU11" s="82"/>
      <c r="CN11" s="2"/>
      <c r="CO11" s="2"/>
      <c r="CP11" s="144"/>
      <c r="CQ11" s="145"/>
      <c r="CR11" s="152"/>
      <c r="CS11" s="152"/>
      <c r="CT11" s="152"/>
      <c r="CU11" s="152"/>
      <c r="CV11" s="152"/>
      <c r="CW11" s="152"/>
      <c r="CX11" s="152"/>
      <c r="CY11" s="152"/>
      <c r="CZ11" s="153"/>
      <c r="DA11" s="154"/>
      <c r="DB11" s="154"/>
      <c r="DC11" s="154"/>
      <c r="DD11" s="154"/>
      <c r="DE11" s="154"/>
      <c r="DF11" s="154"/>
      <c r="DG11" s="154"/>
      <c r="DH11" s="154"/>
      <c r="DI11" s="154"/>
      <c r="DJ11" s="154"/>
      <c r="DK11" s="154"/>
      <c r="DL11" s="154"/>
      <c r="DM11" s="154"/>
      <c r="DN11" s="154"/>
      <c r="DO11" s="154"/>
      <c r="DP11" s="154"/>
      <c r="DQ11" s="154"/>
      <c r="DR11" s="154"/>
      <c r="DS11" s="154"/>
      <c r="DT11" s="154"/>
      <c r="DU11" s="154"/>
      <c r="DV11" s="154"/>
      <c r="DW11" s="154"/>
      <c r="DX11" s="154"/>
      <c r="DY11" s="154"/>
      <c r="DZ11" s="154"/>
      <c r="EA11" s="154"/>
      <c r="EB11" s="154"/>
      <c r="EC11" s="154"/>
      <c r="ED11" s="154"/>
      <c r="EE11" s="154"/>
      <c r="EF11" s="155"/>
    </row>
    <row r="12" spans="1:136" ht="7.5" customHeight="1" x14ac:dyDescent="0.4">
      <c r="A12" s="362"/>
      <c r="B12" s="363"/>
      <c r="C12" s="363"/>
      <c r="D12" s="363"/>
      <c r="E12" s="363"/>
      <c r="F12" s="363"/>
      <c r="G12" s="363"/>
      <c r="H12" s="363"/>
      <c r="I12" s="363"/>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P12" s="52"/>
      <c r="AU12" s="82"/>
      <c r="CN12" s="2"/>
      <c r="CO12" s="2"/>
      <c r="CP12" s="144"/>
      <c r="CQ12" s="145"/>
      <c r="CR12" s="156" t="s">
        <v>39</v>
      </c>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8" t="s">
        <v>26</v>
      </c>
      <c r="DW12" s="148"/>
      <c r="DX12" s="148"/>
      <c r="DY12" s="148"/>
      <c r="DZ12" s="148"/>
      <c r="EA12" s="148"/>
      <c r="EB12" s="148"/>
      <c r="EC12" s="148"/>
      <c r="ED12" s="148"/>
      <c r="EE12" s="148"/>
      <c r="EF12" s="149"/>
    </row>
    <row r="13" spans="1:136" ht="7.5" customHeight="1" x14ac:dyDescent="0.4">
      <c r="A13" s="362"/>
      <c r="B13" s="363"/>
      <c r="C13" s="363"/>
      <c r="D13" s="363"/>
      <c r="E13" s="363"/>
      <c r="F13" s="363"/>
      <c r="G13" s="363"/>
      <c r="H13" s="363"/>
      <c r="I13" s="363"/>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18"/>
      <c r="AO13" s="18"/>
      <c r="AP13" s="52"/>
      <c r="AU13" s="82"/>
      <c r="CN13" s="2"/>
      <c r="CO13" s="2"/>
      <c r="CP13" s="144"/>
      <c r="CQ13" s="145"/>
      <c r="CR13" s="156"/>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9"/>
      <c r="DW13" s="150"/>
      <c r="DX13" s="150"/>
      <c r="DY13" s="150"/>
      <c r="DZ13" s="150"/>
      <c r="EA13" s="150"/>
      <c r="EB13" s="150"/>
      <c r="EC13" s="150"/>
      <c r="ED13" s="150"/>
      <c r="EE13" s="150"/>
      <c r="EF13" s="151"/>
    </row>
    <row r="14" spans="1:136" ht="7.5" customHeight="1" x14ac:dyDescent="0.4">
      <c r="A14" s="362"/>
      <c r="B14" s="363"/>
      <c r="C14" s="363"/>
      <c r="D14" s="363"/>
      <c r="E14" s="363"/>
      <c r="F14" s="363"/>
      <c r="G14" s="363"/>
      <c r="H14" s="363"/>
      <c r="I14" s="363"/>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18"/>
      <c r="AO14" s="18"/>
      <c r="AP14" s="52"/>
      <c r="AU14" s="82"/>
      <c r="CN14" s="2"/>
      <c r="CO14" s="2"/>
      <c r="CP14" s="144"/>
      <c r="CQ14" s="145"/>
      <c r="CR14" s="156"/>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9"/>
      <c r="DW14" s="150"/>
      <c r="DX14" s="150"/>
      <c r="DY14" s="150"/>
      <c r="DZ14" s="150"/>
      <c r="EA14" s="150"/>
      <c r="EB14" s="150"/>
      <c r="EC14" s="150"/>
      <c r="ED14" s="150"/>
      <c r="EE14" s="150"/>
      <c r="EF14" s="151"/>
    </row>
    <row r="15" spans="1:136" ht="7.5" customHeight="1" x14ac:dyDescent="0.4">
      <c r="A15" s="364" t="str">
        <f>IF(A11="","",IF(AU4&lt;&gt;"","療養日入力を要確認",EDATE(DATE(O5,S5,1),1)-1))</f>
        <v/>
      </c>
      <c r="B15" s="365"/>
      <c r="C15" s="365"/>
      <c r="D15" s="365"/>
      <c r="E15" s="365"/>
      <c r="F15" s="365"/>
      <c r="G15" s="365"/>
      <c r="H15" s="365"/>
      <c r="I15" s="365"/>
      <c r="J15" s="94">
        <v>16</v>
      </c>
      <c r="K15" s="94"/>
      <c r="L15" s="94">
        <v>17</v>
      </c>
      <c r="M15" s="94"/>
      <c r="N15" s="94">
        <v>18</v>
      </c>
      <c r="O15" s="94"/>
      <c r="P15" s="94">
        <v>19</v>
      </c>
      <c r="Q15" s="94"/>
      <c r="R15" s="94">
        <v>20</v>
      </c>
      <c r="S15" s="94"/>
      <c r="T15" s="94">
        <v>21</v>
      </c>
      <c r="U15" s="94"/>
      <c r="V15" s="94">
        <v>22</v>
      </c>
      <c r="W15" s="94"/>
      <c r="X15" s="94">
        <v>23</v>
      </c>
      <c r="Y15" s="94"/>
      <c r="Z15" s="94">
        <v>24</v>
      </c>
      <c r="AA15" s="94"/>
      <c r="AB15" s="94">
        <v>25</v>
      </c>
      <c r="AC15" s="94"/>
      <c r="AD15" s="94">
        <f>IFERROR(IF(AB15="","",IF(DAY(DATE($O$5,$S$5,AB15)+1)&gt;25,AB15+1,"")),AB15+1)</f>
        <v>26</v>
      </c>
      <c r="AE15" s="94"/>
      <c r="AF15" s="94">
        <f t="shared" ref="AF15" si="0">IFERROR(IF(AD15="","",IF(DAY(DATE($O$5,$S$5,AD15)+1)&gt;25,AD15+1,"")),AD15+1)</f>
        <v>27</v>
      </c>
      <c r="AG15" s="94"/>
      <c r="AH15" s="94">
        <f t="shared" ref="AH15" si="1">IFERROR(IF(AF15="","",IF(DAY(DATE($O$5,$S$5,AF15)+1)&gt;25,AF15+1,"")),AF15+1)</f>
        <v>28</v>
      </c>
      <c r="AI15" s="94"/>
      <c r="AJ15" s="94">
        <f t="shared" ref="AJ15" si="2">IFERROR(IF(AH15="","",IF(DAY(DATE($O$5,$S$5,AH15)+1)&gt;25,AH15+1,"")),AH15+1)</f>
        <v>29</v>
      </c>
      <c r="AK15" s="94"/>
      <c r="AL15" s="94">
        <f t="shared" ref="AL15" si="3">IFERROR(IF(AJ15="","",IF(DAY(DATE($O$5,$S$5,AJ15)+1)&gt;25,AJ15+1,"")),AJ15+1)</f>
        <v>30</v>
      </c>
      <c r="AM15" s="94"/>
      <c r="AN15" s="94">
        <f t="shared" ref="AN15" si="4">IFERROR(IF(AL15="","",IF(DAY(DATE($O$5,$S$5,AL15)+1)&gt;25,AL15+1,"")),AL15+1)</f>
        <v>31</v>
      </c>
      <c r="AO15" s="94"/>
      <c r="AP15" s="52"/>
      <c r="AU15" s="82"/>
      <c r="CN15" s="2"/>
      <c r="CO15" s="2"/>
      <c r="CP15" s="144"/>
      <c r="CQ15" s="145"/>
      <c r="CR15" s="156"/>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9"/>
      <c r="DW15" s="150"/>
      <c r="DX15" s="150"/>
      <c r="DY15" s="150"/>
      <c r="DZ15" s="150"/>
      <c r="EA15" s="150"/>
      <c r="EB15" s="150"/>
      <c r="EC15" s="150"/>
      <c r="ED15" s="150"/>
      <c r="EE15" s="150"/>
      <c r="EF15" s="151"/>
    </row>
    <row r="16" spans="1:136" ht="7.5" customHeight="1" x14ac:dyDescent="0.4">
      <c r="A16" s="364"/>
      <c r="B16" s="365"/>
      <c r="C16" s="365"/>
      <c r="D16" s="365"/>
      <c r="E16" s="365"/>
      <c r="F16" s="365"/>
      <c r="G16" s="365"/>
      <c r="H16" s="365"/>
      <c r="I16" s="36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52"/>
      <c r="AU16" s="82"/>
      <c r="CN16" s="2"/>
      <c r="CO16" s="2"/>
      <c r="CP16" s="144"/>
      <c r="CQ16" s="145"/>
      <c r="CR16" s="156"/>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9"/>
      <c r="DW16" s="150"/>
      <c r="DX16" s="150"/>
      <c r="DY16" s="150"/>
      <c r="DZ16" s="150"/>
      <c r="EA16" s="150"/>
      <c r="EB16" s="150"/>
      <c r="EC16" s="150"/>
      <c r="ED16" s="150"/>
      <c r="EE16" s="150"/>
      <c r="EF16" s="151"/>
    </row>
    <row r="17" spans="1:136" ht="7.5" customHeight="1" x14ac:dyDescent="0.4">
      <c r="A17" s="364"/>
      <c r="B17" s="365"/>
      <c r="C17" s="365"/>
      <c r="D17" s="365"/>
      <c r="E17" s="365"/>
      <c r="F17" s="365"/>
      <c r="G17" s="365"/>
      <c r="H17" s="365"/>
      <c r="I17" s="3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52"/>
      <c r="AU17" s="82"/>
      <c r="CN17" s="2"/>
      <c r="CO17" s="2"/>
      <c r="CP17" s="144"/>
      <c r="CQ17" s="145"/>
      <c r="CR17" s="156"/>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60"/>
      <c r="DW17" s="152"/>
      <c r="DX17" s="152"/>
      <c r="DY17" s="152"/>
      <c r="DZ17" s="152"/>
      <c r="EA17" s="152"/>
      <c r="EB17" s="152"/>
      <c r="EC17" s="152"/>
      <c r="ED17" s="152"/>
      <c r="EE17" s="152"/>
      <c r="EF17" s="153"/>
    </row>
    <row r="18" spans="1:136" ht="8.25" customHeight="1" x14ac:dyDescent="0.4">
      <c r="A18" s="366"/>
      <c r="B18" s="367"/>
      <c r="C18" s="367"/>
      <c r="D18" s="367"/>
      <c r="E18" s="367"/>
      <c r="F18" s="367"/>
      <c r="G18" s="367"/>
      <c r="H18" s="367"/>
      <c r="I18" s="367"/>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52"/>
      <c r="AU18" s="82"/>
      <c r="CN18" s="2"/>
      <c r="CO18" s="2"/>
      <c r="CP18" s="144"/>
      <c r="CQ18" s="145"/>
      <c r="CR18" s="161" t="str">
        <f>IF(A11="","　　　　　　　年　　　月",DBCS(TEXT(A11,"　　　　　ge年　　m月")))</f>
        <v>　　　　　　　年　　　月</v>
      </c>
      <c r="CS18" s="162"/>
      <c r="CT18" s="162"/>
      <c r="CU18" s="162"/>
      <c r="CV18" s="162"/>
      <c r="CW18" s="163"/>
      <c r="CX18" s="164" t="s">
        <v>24</v>
      </c>
      <c r="CY18" s="165"/>
      <c r="CZ18" s="165"/>
      <c r="DA18" s="165"/>
      <c r="DB18" s="165"/>
      <c r="DC18" s="165"/>
      <c r="DD18" s="165"/>
      <c r="DE18" s="165"/>
      <c r="DF18" s="165"/>
      <c r="DG18" s="165"/>
      <c r="DH18" s="165"/>
      <c r="DI18" s="165"/>
      <c r="DJ18" s="165"/>
      <c r="DK18" s="165"/>
      <c r="DL18" s="165"/>
      <c r="DM18" s="165"/>
      <c r="DN18" s="165"/>
      <c r="DO18" s="165"/>
      <c r="DP18" s="165"/>
      <c r="DQ18" s="165"/>
      <c r="DR18" s="165"/>
      <c r="DS18" s="165"/>
      <c r="DT18" s="165"/>
      <c r="DU18" s="166"/>
      <c r="DV18" s="179">
        <f>COUNTIF(事業主記入用引用シート!G9:AL24,"×")/2</f>
        <v>0</v>
      </c>
      <c r="DW18" s="180"/>
      <c r="DX18" s="180"/>
      <c r="DY18" s="180"/>
      <c r="DZ18" s="180"/>
      <c r="EA18" s="180"/>
      <c r="EB18" s="180"/>
      <c r="EC18" s="180"/>
      <c r="ED18" s="172" t="s">
        <v>2</v>
      </c>
      <c r="EE18" s="172"/>
      <c r="EF18" s="194"/>
    </row>
    <row r="19" spans="1:136" ht="8.25" customHeight="1" x14ac:dyDescent="0.4">
      <c r="A19" s="368" t="str">
        <f>IF(AU4&lt;&gt;"","療養日入力を要確認",IF(A11="","",IF(EDATE(DATE(O5,S5,1),1)&lt;=DATE(O8,S8,W8),EDATE(DATE(O5,S5,1),1),"")))</f>
        <v/>
      </c>
      <c r="B19" s="369"/>
      <c r="C19" s="369"/>
      <c r="D19" s="369"/>
      <c r="E19" s="369"/>
      <c r="F19" s="369"/>
      <c r="G19" s="369"/>
      <c r="H19" s="369"/>
      <c r="I19" s="369"/>
      <c r="J19" s="94" t="str">
        <f>IF($A$19="","",J11)</f>
        <v/>
      </c>
      <c r="K19" s="94"/>
      <c r="L19" s="94" t="str">
        <f t="shared" ref="L19" si="5">IF($A$19="","",L11)</f>
        <v/>
      </c>
      <c r="M19" s="94"/>
      <c r="N19" s="94" t="str">
        <f t="shared" ref="N19" si="6">IF($A$19="","",N11)</f>
        <v/>
      </c>
      <c r="O19" s="94"/>
      <c r="P19" s="94" t="str">
        <f t="shared" ref="P19" si="7">IF($A$19="","",P11)</f>
        <v/>
      </c>
      <c r="Q19" s="94"/>
      <c r="R19" s="94" t="str">
        <f t="shared" ref="R19" si="8">IF($A$19="","",R11)</f>
        <v/>
      </c>
      <c r="S19" s="94"/>
      <c r="T19" s="94" t="str">
        <f t="shared" ref="T19" si="9">IF($A$19="","",T11)</f>
        <v/>
      </c>
      <c r="U19" s="94"/>
      <c r="V19" s="94" t="str">
        <f t="shared" ref="V19" si="10">IF($A$19="","",V11)</f>
        <v/>
      </c>
      <c r="W19" s="94"/>
      <c r="X19" s="94" t="str">
        <f t="shared" ref="X19" si="11">IF($A$19="","",X11)</f>
        <v/>
      </c>
      <c r="Y19" s="94"/>
      <c r="Z19" s="94" t="str">
        <f t="shared" ref="Z19" si="12">IF($A$19="","",Z11)</f>
        <v/>
      </c>
      <c r="AA19" s="94"/>
      <c r="AB19" s="94" t="str">
        <f t="shared" ref="AB19" si="13">IF($A$19="","",AB11)</f>
        <v/>
      </c>
      <c r="AC19" s="94"/>
      <c r="AD19" s="94" t="str">
        <f t="shared" ref="AD19" si="14">IF($A$19="","",AD11)</f>
        <v/>
      </c>
      <c r="AE19" s="94"/>
      <c r="AF19" s="94" t="str">
        <f t="shared" ref="AF19" si="15">IF($A$19="","",AF11)</f>
        <v/>
      </c>
      <c r="AG19" s="94"/>
      <c r="AH19" s="94" t="str">
        <f t="shared" ref="AH19" si="16">IF($A$19="","",AH11)</f>
        <v/>
      </c>
      <c r="AI19" s="94"/>
      <c r="AJ19" s="94" t="str">
        <f t="shared" ref="AJ19" si="17">IF($A$19="","",AJ11)</f>
        <v/>
      </c>
      <c r="AK19" s="94"/>
      <c r="AL19" s="94" t="str">
        <f t="shared" ref="AL19" si="18">IF($A$19="","",AL11)</f>
        <v/>
      </c>
      <c r="AM19" s="94"/>
      <c r="AP19" s="52"/>
      <c r="AU19" s="82"/>
      <c r="CN19" s="2"/>
      <c r="CO19" s="2"/>
      <c r="CP19" s="144"/>
      <c r="CQ19" s="145"/>
      <c r="CR19" s="161"/>
      <c r="CS19" s="162"/>
      <c r="CT19" s="162"/>
      <c r="CU19" s="162"/>
      <c r="CV19" s="162"/>
      <c r="CW19" s="163"/>
      <c r="CX19" s="167"/>
      <c r="CY19" s="168"/>
      <c r="CZ19" s="168"/>
      <c r="DA19" s="168"/>
      <c r="DB19" s="168"/>
      <c r="DC19" s="168"/>
      <c r="DD19" s="168"/>
      <c r="DE19" s="168"/>
      <c r="DF19" s="168"/>
      <c r="DG19" s="168"/>
      <c r="DH19" s="168"/>
      <c r="DI19" s="168"/>
      <c r="DJ19" s="168"/>
      <c r="DK19" s="168"/>
      <c r="DL19" s="168"/>
      <c r="DM19" s="168"/>
      <c r="DN19" s="168"/>
      <c r="DO19" s="168"/>
      <c r="DP19" s="168"/>
      <c r="DQ19" s="168"/>
      <c r="DR19" s="168"/>
      <c r="DS19" s="168"/>
      <c r="DT19" s="168"/>
      <c r="DU19" s="169"/>
      <c r="DV19" s="181"/>
      <c r="DW19" s="182"/>
      <c r="DX19" s="182"/>
      <c r="DY19" s="182"/>
      <c r="DZ19" s="182"/>
      <c r="EA19" s="182"/>
      <c r="EB19" s="182"/>
      <c r="EC19" s="182"/>
      <c r="ED19" s="104"/>
      <c r="EE19" s="104"/>
      <c r="EF19" s="130"/>
    </row>
    <row r="20" spans="1:136" ht="8.25" customHeight="1" x14ac:dyDescent="0.4">
      <c r="A20" s="362"/>
      <c r="B20" s="363"/>
      <c r="C20" s="363"/>
      <c r="D20" s="363"/>
      <c r="E20" s="363"/>
      <c r="F20" s="363"/>
      <c r="G20" s="363"/>
      <c r="H20" s="363"/>
      <c r="I20" s="363"/>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P20" s="52"/>
      <c r="AU20" s="82"/>
      <c r="CN20" s="2"/>
      <c r="CO20" s="2"/>
      <c r="CP20" s="144"/>
      <c r="CQ20" s="145"/>
      <c r="CR20" s="161"/>
      <c r="CS20" s="162"/>
      <c r="CT20" s="162"/>
      <c r="CU20" s="162"/>
      <c r="CV20" s="162"/>
      <c r="CW20" s="163"/>
      <c r="CX20" s="167" t="s">
        <v>25</v>
      </c>
      <c r="CY20" s="168"/>
      <c r="CZ20" s="168"/>
      <c r="DA20" s="168"/>
      <c r="DB20" s="168"/>
      <c r="DC20" s="168"/>
      <c r="DD20" s="168"/>
      <c r="DE20" s="168"/>
      <c r="DF20" s="168"/>
      <c r="DG20" s="168"/>
      <c r="DH20" s="168"/>
      <c r="DI20" s="168"/>
      <c r="DJ20" s="168"/>
      <c r="DK20" s="168"/>
      <c r="DL20" s="168"/>
      <c r="DM20" s="168"/>
      <c r="DN20" s="168"/>
      <c r="DO20" s="168"/>
      <c r="DP20" s="168"/>
      <c r="DQ20" s="168"/>
      <c r="DR20" s="168"/>
      <c r="DS20" s="168"/>
      <c r="DT20" s="168"/>
      <c r="DU20" s="169"/>
      <c r="DV20" s="181"/>
      <c r="DW20" s="182"/>
      <c r="DX20" s="182"/>
      <c r="DY20" s="182"/>
      <c r="DZ20" s="182"/>
      <c r="EA20" s="182"/>
      <c r="EB20" s="182"/>
      <c r="EC20" s="182"/>
      <c r="ED20" s="104"/>
      <c r="EE20" s="104"/>
      <c r="EF20" s="130"/>
    </row>
    <row r="21" spans="1:136" ht="8.25" customHeight="1" x14ac:dyDescent="0.4">
      <c r="A21" s="362"/>
      <c r="B21" s="363"/>
      <c r="C21" s="363"/>
      <c r="D21" s="363"/>
      <c r="E21" s="363"/>
      <c r="F21" s="363"/>
      <c r="G21" s="363"/>
      <c r="H21" s="363"/>
      <c r="I21" s="363"/>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70"/>
      <c r="AO21" s="270"/>
      <c r="AP21" s="52"/>
      <c r="AU21" s="82"/>
      <c r="CN21" s="2"/>
      <c r="CO21" s="2"/>
      <c r="CP21" s="144"/>
      <c r="CQ21" s="145"/>
      <c r="CR21" s="161"/>
      <c r="CS21" s="162"/>
      <c r="CT21" s="162"/>
      <c r="CU21" s="162"/>
      <c r="CV21" s="162"/>
      <c r="CW21" s="163"/>
      <c r="CX21" s="185"/>
      <c r="CY21" s="186"/>
      <c r="CZ21" s="186"/>
      <c r="DA21" s="186"/>
      <c r="DB21" s="186"/>
      <c r="DC21" s="186"/>
      <c r="DD21" s="186"/>
      <c r="DE21" s="186"/>
      <c r="DF21" s="186"/>
      <c r="DG21" s="186"/>
      <c r="DH21" s="186"/>
      <c r="DI21" s="186"/>
      <c r="DJ21" s="186"/>
      <c r="DK21" s="186"/>
      <c r="DL21" s="186"/>
      <c r="DM21" s="186"/>
      <c r="DN21" s="186"/>
      <c r="DO21" s="186"/>
      <c r="DP21" s="186"/>
      <c r="DQ21" s="186"/>
      <c r="DR21" s="186"/>
      <c r="DS21" s="186"/>
      <c r="DT21" s="186"/>
      <c r="DU21" s="187"/>
      <c r="DV21" s="181"/>
      <c r="DW21" s="182"/>
      <c r="DX21" s="182"/>
      <c r="DY21" s="182"/>
      <c r="DZ21" s="182"/>
      <c r="EA21" s="182"/>
      <c r="EB21" s="182"/>
      <c r="EC21" s="182"/>
      <c r="ED21" s="104"/>
      <c r="EE21" s="104"/>
      <c r="EF21" s="130"/>
    </row>
    <row r="22" spans="1:136" ht="8.25" customHeight="1" x14ac:dyDescent="0.4">
      <c r="A22" s="362"/>
      <c r="B22" s="363"/>
      <c r="C22" s="363"/>
      <c r="D22" s="363"/>
      <c r="E22" s="363"/>
      <c r="F22" s="363"/>
      <c r="G22" s="363"/>
      <c r="H22" s="363"/>
      <c r="I22" s="363"/>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70"/>
      <c r="AO22" s="270"/>
      <c r="AP22" s="52"/>
      <c r="AU22" s="82"/>
      <c r="CN22" s="2"/>
      <c r="CO22" s="2"/>
      <c r="CP22" s="144"/>
      <c r="CQ22" s="145"/>
      <c r="CR22" s="161" t="str">
        <f>IF(OR(A19="",A19="療養期間外"),"　　　　　　　年　　　月",DBCS(TEXT(A19,"　　　　　ge年　　m月")))</f>
        <v>　　　　　　　年　　　月</v>
      </c>
      <c r="CS22" s="162"/>
      <c r="CT22" s="162"/>
      <c r="CU22" s="162"/>
      <c r="CV22" s="162"/>
      <c r="CW22" s="163"/>
      <c r="CX22" s="164" t="s">
        <v>24</v>
      </c>
      <c r="CY22" s="165"/>
      <c r="CZ22" s="165"/>
      <c r="DA22" s="165"/>
      <c r="DB22" s="165"/>
      <c r="DC22" s="165"/>
      <c r="DD22" s="165"/>
      <c r="DE22" s="165"/>
      <c r="DF22" s="165"/>
      <c r="DG22" s="165"/>
      <c r="DH22" s="165"/>
      <c r="DI22" s="165"/>
      <c r="DJ22" s="165"/>
      <c r="DK22" s="165"/>
      <c r="DL22" s="165"/>
      <c r="DM22" s="165"/>
      <c r="DN22" s="165"/>
      <c r="DO22" s="165"/>
      <c r="DP22" s="165"/>
      <c r="DQ22" s="165"/>
      <c r="DR22" s="165"/>
      <c r="DS22" s="165"/>
      <c r="DT22" s="165"/>
      <c r="DU22" s="166"/>
      <c r="DV22" s="181"/>
      <c r="DW22" s="182"/>
      <c r="DX22" s="182"/>
      <c r="DY22" s="182"/>
      <c r="DZ22" s="182"/>
      <c r="EA22" s="182"/>
      <c r="EB22" s="182"/>
      <c r="EC22" s="182"/>
      <c r="ED22" s="104"/>
      <c r="EE22" s="104"/>
      <c r="EF22" s="130"/>
    </row>
    <row r="23" spans="1:136" ht="8.25" customHeight="1" x14ac:dyDescent="0.4">
      <c r="A23" s="364" t="str">
        <f>IF(AU4&lt;&gt;"","療養日入力を要確認",IF(A19="","",EDATE(DATE(O5,S5,1),2)-1))</f>
        <v/>
      </c>
      <c r="B23" s="365"/>
      <c r="C23" s="365"/>
      <c r="D23" s="365"/>
      <c r="E23" s="365"/>
      <c r="F23" s="365"/>
      <c r="G23" s="365"/>
      <c r="H23" s="365"/>
      <c r="I23" s="365"/>
      <c r="J23" s="94" t="str">
        <f>IF($A$19="","",J15)</f>
        <v/>
      </c>
      <c r="K23" s="94"/>
      <c r="L23" s="94" t="str">
        <f t="shared" ref="L23" si="19">IF($A$19="","",L15)</f>
        <v/>
      </c>
      <c r="M23" s="94"/>
      <c r="N23" s="94" t="str">
        <f t="shared" ref="N23" si="20">IF($A$19="","",N15)</f>
        <v/>
      </c>
      <c r="O23" s="94"/>
      <c r="P23" s="94" t="str">
        <f t="shared" ref="P23" si="21">IF($A$19="","",P15)</f>
        <v/>
      </c>
      <c r="Q23" s="94"/>
      <c r="R23" s="94" t="str">
        <f t="shared" ref="R23" si="22">IF($A$19="","",R15)</f>
        <v/>
      </c>
      <c r="S23" s="94"/>
      <c r="T23" s="94" t="str">
        <f t="shared" ref="T23" si="23">IF($A$19="","",T15)</f>
        <v/>
      </c>
      <c r="U23" s="94"/>
      <c r="V23" s="94" t="str">
        <f t="shared" ref="V23" si="24">IF($A$19="","",V15)</f>
        <v/>
      </c>
      <c r="W23" s="94"/>
      <c r="X23" s="94" t="str">
        <f t="shared" ref="X23" si="25">IF($A$19="","",X15)</f>
        <v/>
      </c>
      <c r="Y23" s="94"/>
      <c r="Z23" s="94" t="str">
        <f t="shared" ref="Z23" si="26">IF($A$19="","",Z15)</f>
        <v/>
      </c>
      <c r="AA23" s="94"/>
      <c r="AB23" s="94" t="str">
        <f t="shared" ref="AB23" si="27">IF($A$19="","",AB15)</f>
        <v/>
      </c>
      <c r="AC23" s="94"/>
      <c r="AD23" s="94" t="str">
        <f>IF(AB23="","",IF(DAY(DATE($O$5,$S$5+1,AB23)+1)&gt;25,AB23+1,""))</f>
        <v/>
      </c>
      <c r="AE23" s="94"/>
      <c r="AF23" s="94" t="str">
        <f t="shared" ref="AF23" si="28">IF(AD23="","",IF(DAY(DATE($O$5,$S$5+1,AD23)+1)&gt;25,AD23+1,""))</f>
        <v/>
      </c>
      <c r="AG23" s="94"/>
      <c r="AH23" s="94" t="str">
        <f t="shared" ref="AH23" si="29">IF(AF23="","",IF(DAY(DATE($O$5,$S$5+1,AF23)+1)&gt;25,AF23+1,""))</f>
        <v/>
      </c>
      <c r="AI23" s="94"/>
      <c r="AJ23" s="94" t="str">
        <f t="shared" ref="AJ23" si="30">IF(AH23="","",IF(DAY(DATE($O$5,$S$5+1,AH23)+1)&gt;25,AH23+1,""))</f>
        <v/>
      </c>
      <c r="AK23" s="94"/>
      <c r="AL23" s="94" t="str">
        <f t="shared" ref="AL23" si="31">IF(AJ23="","",IF(DAY(DATE($O$5,$S$5+1,AJ23)+1)&gt;25,AJ23+1,""))</f>
        <v/>
      </c>
      <c r="AM23" s="94"/>
      <c r="AN23" s="94" t="str">
        <f t="shared" ref="AN23" si="32">IF(AL23="","",IF(DAY(DATE($O$5,$S$5+1,AL23)+1)&gt;25,AL23+1,""))</f>
        <v/>
      </c>
      <c r="AO23" s="94"/>
      <c r="AP23" s="52"/>
      <c r="AU23" s="82"/>
      <c r="CN23" s="2"/>
      <c r="CO23" s="2"/>
      <c r="CP23" s="144"/>
      <c r="CQ23" s="145"/>
      <c r="CR23" s="161"/>
      <c r="CS23" s="162"/>
      <c r="CT23" s="162"/>
      <c r="CU23" s="162"/>
      <c r="CV23" s="162"/>
      <c r="CW23" s="163"/>
      <c r="CX23" s="167"/>
      <c r="CY23" s="168"/>
      <c r="CZ23" s="168"/>
      <c r="DA23" s="168"/>
      <c r="DB23" s="168"/>
      <c r="DC23" s="168"/>
      <c r="DD23" s="168"/>
      <c r="DE23" s="168"/>
      <c r="DF23" s="168"/>
      <c r="DG23" s="168"/>
      <c r="DH23" s="168"/>
      <c r="DI23" s="168"/>
      <c r="DJ23" s="168"/>
      <c r="DK23" s="168"/>
      <c r="DL23" s="168"/>
      <c r="DM23" s="168"/>
      <c r="DN23" s="168"/>
      <c r="DO23" s="168"/>
      <c r="DP23" s="168"/>
      <c r="DQ23" s="168"/>
      <c r="DR23" s="168"/>
      <c r="DS23" s="168"/>
      <c r="DT23" s="168"/>
      <c r="DU23" s="169"/>
      <c r="DV23" s="181"/>
      <c r="DW23" s="182"/>
      <c r="DX23" s="182"/>
      <c r="DY23" s="182"/>
      <c r="DZ23" s="182"/>
      <c r="EA23" s="182"/>
      <c r="EB23" s="182"/>
      <c r="EC23" s="182"/>
      <c r="ED23" s="104"/>
      <c r="EE23" s="104"/>
      <c r="EF23" s="130"/>
    </row>
    <row r="24" spans="1:136" ht="8.25" customHeight="1" x14ac:dyDescent="0.4">
      <c r="A24" s="364"/>
      <c r="B24" s="365"/>
      <c r="C24" s="365"/>
      <c r="D24" s="365"/>
      <c r="E24" s="365"/>
      <c r="F24" s="365"/>
      <c r="G24" s="365"/>
      <c r="H24" s="365"/>
      <c r="I24" s="36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52"/>
      <c r="AU24" s="82"/>
      <c r="CN24" s="2"/>
      <c r="CO24" s="2"/>
      <c r="CP24" s="144"/>
      <c r="CQ24" s="145"/>
      <c r="CR24" s="161"/>
      <c r="CS24" s="162"/>
      <c r="CT24" s="162"/>
      <c r="CU24" s="162"/>
      <c r="CV24" s="162"/>
      <c r="CW24" s="163"/>
      <c r="CX24" s="167" t="s">
        <v>25</v>
      </c>
      <c r="CY24" s="168"/>
      <c r="CZ24" s="168"/>
      <c r="DA24" s="168"/>
      <c r="DB24" s="168"/>
      <c r="DC24" s="168"/>
      <c r="DD24" s="168"/>
      <c r="DE24" s="168"/>
      <c r="DF24" s="168"/>
      <c r="DG24" s="168"/>
      <c r="DH24" s="168"/>
      <c r="DI24" s="168"/>
      <c r="DJ24" s="168"/>
      <c r="DK24" s="168"/>
      <c r="DL24" s="168"/>
      <c r="DM24" s="168"/>
      <c r="DN24" s="168"/>
      <c r="DO24" s="168"/>
      <c r="DP24" s="168"/>
      <c r="DQ24" s="168"/>
      <c r="DR24" s="168"/>
      <c r="DS24" s="168"/>
      <c r="DT24" s="168"/>
      <c r="DU24" s="169"/>
      <c r="DV24" s="181"/>
      <c r="DW24" s="182"/>
      <c r="DX24" s="182"/>
      <c r="DY24" s="182"/>
      <c r="DZ24" s="182"/>
      <c r="EA24" s="182"/>
      <c r="EB24" s="182"/>
      <c r="EC24" s="182"/>
      <c r="ED24" s="104"/>
      <c r="EE24" s="104"/>
      <c r="EF24" s="130"/>
    </row>
    <row r="25" spans="1:136" ht="8.25" customHeight="1" x14ac:dyDescent="0.4">
      <c r="A25" s="364"/>
      <c r="B25" s="365"/>
      <c r="C25" s="365"/>
      <c r="D25" s="365"/>
      <c r="E25" s="365"/>
      <c r="F25" s="365"/>
      <c r="G25" s="365"/>
      <c r="H25" s="365"/>
      <c r="I25" s="3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52"/>
      <c r="AU25" s="82"/>
      <c r="CN25" s="2"/>
      <c r="CO25" s="2"/>
      <c r="CP25" s="144"/>
      <c r="CQ25" s="145"/>
      <c r="CR25" s="161"/>
      <c r="CS25" s="162"/>
      <c r="CT25" s="162"/>
      <c r="CU25" s="162"/>
      <c r="CV25" s="162"/>
      <c r="CW25" s="163"/>
      <c r="CX25" s="185"/>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7"/>
      <c r="DV25" s="183"/>
      <c r="DW25" s="184"/>
      <c r="DX25" s="184"/>
      <c r="DY25" s="184"/>
      <c r="DZ25" s="184"/>
      <c r="EA25" s="184"/>
      <c r="EB25" s="184"/>
      <c r="EC25" s="184"/>
      <c r="ED25" s="106"/>
      <c r="EE25" s="106"/>
      <c r="EF25" s="131"/>
    </row>
    <row r="26" spans="1:136" ht="7.5" customHeight="1" x14ac:dyDescent="0.4">
      <c r="A26" s="366"/>
      <c r="B26" s="367"/>
      <c r="C26" s="367"/>
      <c r="D26" s="367"/>
      <c r="E26" s="367"/>
      <c r="F26" s="367"/>
      <c r="G26" s="367"/>
      <c r="H26" s="367"/>
      <c r="I26" s="367"/>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52"/>
      <c r="AU26" s="82"/>
      <c r="CN26" s="2"/>
      <c r="CO26" s="2"/>
      <c r="CP26" s="144"/>
      <c r="CQ26" s="145"/>
      <c r="CR26" s="195" t="s">
        <v>40</v>
      </c>
      <c r="CS26" s="195"/>
      <c r="CT26" s="195"/>
      <c r="CU26" s="195"/>
      <c r="CV26" s="195"/>
      <c r="CW26" s="195"/>
      <c r="CX26" s="195"/>
      <c r="CY26" s="195"/>
      <c r="CZ26" s="195"/>
      <c r="DA26" s="195"/>
      <c r="DB26" s="195"/>
      <c r="DC26" s="195"/>
      <c r="DD26" s="195"/>
      <c r="DE26" s="195"/>
      <c r="DF26" s="195"/>
      <c r="DG26" s="195"/>
      <c r="DH26" s="195"/>
      <c r="DI26" s="195"/>
      <c r="DJ26" s="195"/>
      <c r="DK26" s="195"/>
      <c r="DL26" s="195"/>
      <c r="DM26" s="195"/>
      <c r="DN26" s="195"/>
      <c r="DO26" s="195"/>
      <c r="DP26" s="195"/>
      <c r="DQ26" s="195"/>
      <c r="DR26" s="195"/>
      <c r="DS26" s="195"/>
      <c r="DT26" s="195"/>
      <c r="DU26" s="195"/>
      <c r="DV26" s="158" t="s">
        <v>27</v>
      </c>
      <c r="DW26" s="148"/>
      <c r="DX26" s="148"/>
      <c r="DY26" s="148"/>
      <c r="DZ26" s="148"/>
      <c r="EA26" s="148"/>
      <c r="EB26" s="148"/>
      <c r="EC26" s="148"/>
      <c r="ED26" s="148"/>
      <c r="EE26" s="148"/>
      <c r="EF26" s="149"/>
    </row>
    <row r="27" spans="1:136" ht="7.5" customHeight="1" x14ac:dyDescent="0.4">
      <c r="A27" s="381" t="s">
        <v>76</v>
      </c>
      <c r="B27" s="382"/>
      <c r="C27" s="382"/>
      <c r="D27" s="382"/>
      <c r="E27" s="382"/>
      <c r="F27" s="382"/>
      <c r="G27" s="382"/>
      <c r="H27" s="382"/>
      <c r="I27" s="382"/>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c r="AP27" s="384"/>
      <c r="CN27" s="2"/>
      <c r="CO27" s="2"/>
      <c r="CP27" s="144"/>
      <c r="CQ27" s="145"/>
      <c r="CR27" s="196"/>
      <c r="CS27" s="196"/>
      <c r="CT27" s="196"/>
      <c r="CU27" s="196"/>
      <c r="CV27" s="196"/>
      <c r="CW27" s="196"/>
      <c r="CX27" s="196"/>
      <c r="CY27" s="196"/>
      <c r="CZ27" s="196"/>
      <c r="DA27" s="196"/>
      <c r="DB27" s="196"/>
      <c r="DC27" s="196"/>
      <c r="DD27" s="196"/>
      <c r="DE27" s="196"/>
      <c r="DF27" s="196"/>
      <c r="DG27" s="196"/>
      <c r="DH27" s="196"/>
      <c r="DI27" s="196"/>
      <c r="DJ27" s="196"/>
      <c r="DK27" s="196"/>
      <c r="DL27" s="196"/>
      <c r="DM27" s="196"/>
      <c r="DN27" s="196"/>
      <c r="DO27" s="196"/>
      <c r="DP27" s="196"/>
      <c r="DQ27" s="196"/>
      <c r="DR27" s="196"/>
      <c r="DS27" s="196"/>
      <c r="DT27" s="196"/>
      <c r="DU27" s="196"/>
      <c r="DV27" s="159"/>
      <c r="DW27" s="150"/>
      <c r="DX27" s="150"/>
      <c r="DY27" s="150"/>
      <c r="DZ27" s="150"/>
      <c r="EA27" s="150"/>
      <c r="EB27" s="150"/>
      <c r="EC27" s="150"/>
      <c r="ED27" s="150"/>
      <c r="EE27" s="150"/>
      <c r="EF27" s="151"/>
    </row>
    <row r="28" spans="1:136" ht="7.5" customHeight="1" x14ac:dyDescent="0.4">
      <c r="A28" s="385"/>
      <c r="B28" s="383"/>
      <c r="C28" s="383"/>
      <c r="D28" s="383"/>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4"/>
      <c r="CN28" s="2"/>
      <c r="CO28" s="2"/>
      <c r="CP28" s="144"/>
      <c r="CQ28" s="145"/>
      <c r="CR28" s="196"/>
      <c r="CS28" s="196"/>
      <c r="CT28" s="196"/>
      <c r="CU28" s="196"/>
      <c r="CV28" s="196"/>
      <c r="CW28" s="196"/>
      <c r="CX28" s="196"/>
      <c r="CY28" s="196"/>
      <c r="CZ28" s="196"/>
      <c r="DA28" s="196"/>
      <c r="DB28" s="196"/>
      <c r="DC28" s="196"/>
      <c r="DD28" s="196"/>
      <c r="DE28" s="196"/>
      <c r="DF28" s="196"/>
      <c r="DG28" s="196"/>
      <c r="DH28" s="196"/>
      <c r="DI28" s="196"/>
      <c r="DJ28" s="196"/>
      <c r="DK28" s="196"/>
      <c r="DL28" s="196"/>
      <c r="DM28" s="196"/>
      <c r="DN28" s="196"/>
      <c r="DO28" s="196"/>
      <c r="DP28" s="196"/>
      <c r="DQ28" s="196"/>
      <c r="DR28" s="196"/>
      <c r="DS28" s="196"/>
      <c r="DT28" s="196"/>
      <c r="DU28" s="196"/>
      <c r="DV28" s="159"/>
      <c r="DW28" s="150"/>
      <c r="DX28" s="150"/>
      <c r="DY28" s="150"/>
      <c r="DZ28" s="150"/>
      <c r="EA28" s="150"/>
      <c r="EB28" s="150"/>
      <c r="EC28" s="150"/>
      <c r="ED28" s="150"/>
      <c r="EE28" s="150"/>
      <c r="EF28" s="151"/>
    </row>
    <row r="29" spans="1:136" ht="7.5" customHeight="1" x14ac:dyDescent="0.4">
      <c r="A29" s="50"/>
      <c r="B29" s="50"/>
      <c r="C29" s="50"/>
      <c r="D29" s="50"/>
      <c r="E29" s="50"/>
      <c r="F29" s="50"/>
      <c r="G29" s="50"/>
      <c r="H29" s="78" t="s">
        <v>45</v>
      </c>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51"/>
      <c r="CN29" s="2"/>
      <c r="CO29" s="2"/>
      <c r="CP29" s="144"/>
      <c r="CQ29" s="145"/>
      <c r="CR29" s="196"/>
      <c r="CS29" s="196"/>
      <c r="CT29" s="196"/>
      <c r="CU29" s="196"/>
      <c r="CV29" s="196"/>
      <c r="CW29" s="196"/>
      <c r="CX29" s="196"/>
      <c r="CY29" s="196"/>
      <c r="CZ29" s="196"/>
      <c r="DA29" s="196"/>
      <c r="DB29" s="196"/>
      <c r="DC29" s="196"/>
      <c r="DD29" s="196"/>
      <c r="DE29" s="196"/>
      <c r="DF29" s="196"/>
      <c r="DG29" s="196"/>
      <c r="DH29" s="196"/>
      <c r="DI29" s="196"/>
      <c r="DJ29" s="196"/>
      <c r="DK29" s="196"/>
      <c r="DL29" s="196"/>
      <c r="DM29" s="196"/>
      <c r="DN29" s="196"/>
      <c r="DO29" s="196"/>
      <c r="DP29" s="196"/>
      <c r="DQ29" s="196"/>
      <c r="DR29" s="196"/>
      <c r="DS29" s="196"/>
      <c r="DT29" s="196"/>
      <c r="DU29" s="196"/>
      <c r="DV29" s="159"/>
      <c r="DW29" s="150"/>
      <c r="DX29" s="150"/>
      <c r="DY29" s="150"/>
      <c r="DZ29" s="150"/>
      <c r="EA29" s="150"/>
      <c r="EB29" s="150"/>
      <c r="EC29" s="150"/>
      <c r="ED29" s="150"/>
      <c r="EE29" s="150"/>
      <c r="EF29" s="151"/>
    </row>
    <row r="30" spans="1:136" ht="7.5" customHeight="1" x14ac:dyDescent="0.4">
      <c r="A30" s="50"/>
      <c r="B30" s="50"/>
      <c r="C30" s="50"/>
      <c r="D30" s="50"/>
      <c r="E30" s="50"/>
      <c r="F30" s="50"/>
      <c r="G30" s="50"/>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51"/>
      <c r="CN30" s="2"/>
      <c r="CO30" s="2"/>
      <c r="CP30" s="144"/>
      <c r="CQ30" s="145"/>
      <c r="CR30" s="196"/>
      <c r="CS30" s="196"/>
      <c r="CT30" s="196"/>
      <c r="CU30" s="196"/>
      <c r="CV30" s="196"/>
      <c r="CW30" s="196"/>
      <c r="CX30" s="196"/>
      <c r="CY30" s="196"/>
      <c r="CZ30" s="196"/>
      <c r="DA30" s="196"/>
      <c r="DB30" s="196"/>
      <c r="DC30" s="196"/>
      <c r="DD30" s="196"/>
      <c r="DE30" s="196"/>
      <c r="DF30" s="196"/>
      <c r="DG30" s="196"/>
      <c r="DH30" s="196"/>
      <c r="DI30" s="196"/>
      <c r="DJ30" s="196"/>
      <c r="DK30" s="196"/>
      <c r="DL30" s="196"/>
      <c r="DM30" s="196"/>
      <c r="DN30" s="196"/>
      <c r="DO30" s="196"/>
      <c r="DP30" s="196"/>
      <c r="DQ30" s="196"/>
      <c r="DR30" s="196"/>
      <c r="DS30" s="196"/>
      <c r="DT30" s="196"/>
      <c r="DU30" s="196"/>
      <c r="DV30" s="159"/>
      <c r="DW30" s="150"/>
      <c r="DX30" s="150"/>
      <c r="DY30" s="150"/>
      <c r="DZ30" s="150"/>
      <c r="EA30" s="150"/>
      <c r="EB30" s="150"/>
      <c r="EC30" s="150"/>
      <c r="ED30" s="150"/>
      <c r="EE30" s="150"/>
      <c r="EF30" s="151"/>
    </row>
    <row r="31" spans="1:136" ht="7.5" customHeight="1" x14ac:dyDescent="0.4">
      <c r="A31" s="50"/>
      <c r="B31" s="50"/>
      <c r="C31" s="50"/>
      <c r="D31" s="50"/>
      <c r="E31" s="50"/>
      <c r="F31" s="50"/>
      <c r="G31" s="50"/>
      <c r="H31" s="79" t="s">
        <v>46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51"/>
      <c r="CN31" s="2"/>
      <c r="CO31" s="2"/>
      <c r="CP31" s="144"/>
      <c r="CQ31" s="145"/>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60"/>
      <c r="DW31" s="152"/>
      <c r="DX31" s="152"/>
      <c r="DY31" s="152"/>
      <c r="DZ31" s="152"/>
      <c r="EA31" s="152"/>
      <c r="EB31" s="152"/>
      <c r="EC31" s="152"/>
      <c r="ED31" s="152"/>
      <c r="EE31" s="152"/>
      <c r="EF31" s="153"/>
    </row>
    <row r="32" spans="1:136" ht="8.25" customHeight="1" x14ac:dyDescent="0.4">
      <c r="A32" s="50"/>
      <c r="B32" s="50"/>
      <c r="C32" s="50"/>
      <c r="D32" s="50"/>
      <c r="E32" s="50"/>
      <c r="F32" s="50"/>
      <c r="G32" s="50"/>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51"/>
      <c r="CN32" s="2"/>
      <c r="CO32" s="2"/>
      <c r="CP32" s="144"/>
      <c r="CQ32" s="145"/>
      <c r="CR32" s="161" t="str">
        <f>IF(A33="","　　　　　　　年　　　月",DBCS(TEXT(A33,"　　　　　ge年　　m月")))</f>
        <v>　　　　　　　年　　　月</v>
      </c>
      <c r="CS32" s="162"/>
      <c r="CT32" s="162"/>
      <c r="CU32" s="162"/>
      <c r="CV32" s="162"/>
      <c r="CW32" s="163"/>
      <c r="CX32" s="164" t="s">
        <v>24</v>
      </c>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6"/>
      <c r="DV32" s="179">
        <f>COUNTIF(事業主記入用引用シート!G31:AL38,"○")+COUNTIF(事業主記入用引用シート!G31:AL38,"△")+COUNTIF(事業主記入用引用シート!G31:AL38,"＝")</f>
        <v>0</v>
      </c>
      <c r="DW32" s="180"/>
      <c r="DX32" s="180"/>
      <c r="DY32" s="180"/>
      <c r="DZ32" s="180"/>
      <c r="EA32" s="180"/>
      <c r="EB32" s="180"/>
      <c r="EC32" s="180"/>
      <c r="ED32" s="172" t="s">
        <v>2</v>
      </c>
      <c r="EE32" s="172"/>
      <c r="EF32" s="173"/>
    </row>
    <row r="33" spans="1:136" ht="8.25" customHeight="1" x14ac:dyDescent="0.4">
      <c r="A33" s="370" t="str">
        <f>IF(A11="","",EDATE(A11,-1)-1)</f>
        <v/>
      </c>
      <c r="B33" s="371"/>
      <c r="C33" s="371"/>
      <c r="D33" s="371"/>
      <c r="E33" s="371"/>
      <c r="F33" s="371"/>
      <c r="G33" s="371"/>
      <c r="H33" s="371"/>
      <c r="I33" s="372"/>
      <c r="J33" s="98">
        <v>1</v>
      </c>
      <c r="K33" s="94"/>
      <c r="L33" s="94">
        <v>2</v>
      </c>
      <c r="M33" s="94"/>
      <c r="N33" s="94">
        <v>3</v>
      </c>
      <c r="O33" s="94"/>
      <c r="P33" s="94">
        <v>4</v>
      </c>
      <c r="Q33" s="94"/>
      <c r="R33" s="94">
        <v>5</v>
      </c>
      <c r="S33" s="94"/>
      <c r="T33" s="94">
        <v>6</v>
      </c>
      <c r="U33" s="94"/>
      <c r="V33" s="94">
        <v>7</v>
      </c>
      <c r="W33" s="94"/>
      <c r="X33" s="94">
        <v>8</v>
      </c>
      <c r="Y33" s="94"/>
      <c r="Z33" s="94">
        <v>9</v>
      </c>
      <c r="AA33" s="94"/>
      <c r="AB33" s="94">
        <v>10</v>
      </c>
      <c r="AC33" s="94"/>
      <c r="AD33" s="94">
        <v>11</v>
      </c>
      <c r="AE33" s="94"/>
      <c r="AF33" s="94">
        <v>12</v>
      </c>
      <c r="AG33" s="94"/>
      <c r="AH33" s="94">
        <v>13</v>
      </c>
      <c r="AI33" s="94"/>
      <c r="AJ33" s="94">
        <v>14</v>
      </c>
      <c r="AK33" s="94"/>
      <c r="AL33" s="94">
        <v>15</v>
      </c>
      <c r="AM33" s="94"/>
      <c r="AP33" s="50"/>
      <c r="CN33" s="2"/>
      <c r="CO33" s="2"/>
      <c r="CP33" s="144"/>
      <c r="CQ33" s="145"/>
      <c r="CR33" s="161"/>
      <c r="CS33" s="162"/>
      <c r="CT33" s="162"/>
      <c r="CU33" s="162"/>
      <c r="CV33" s="162"/>
      <c r="CW33" s="163"/>
      <c r="CX33" s="167"/>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9"/>
      <c r="DV33" s="181"/>
      <c r="DW33" s="182"/>
      <c r="DX33" s="182"/>
      <c r="DY33" s="182"/>
      <c r="DZ33" s="182"/>
      <c r="EA33" s="182"/>
      <c r="EB33" s="182"/>
      <c r="EC33" s="182"/>
      <c r="ED33" s="104"/>
      <c r="EE33" s="104"/>
      <c r="EF33" s="174"/>
    </row>
    <row r="34" spans="1:136" ht="8.25" customHeight="1" x14ac:dyDescent="0.4">
      <c r="A34" s="373"/>
      <c r="B34" s="374"/>
      <c r="C34" s="374"/>
      <c r="D34" s="374"/>
      <c r="E34" s="374"/>
      <c r="F34" s="374"/>
      <c r="G34" s="374"/>
      <c r="H34" s="374"/>
      <c r="I34" s="375"/>
      <c r="J34" s="269"/>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P34" s="50"/>
      <c r="CN34" s="2"/>
      <c r="CO34" s="2"/>
      <c r="CP34" s="144"/>
      <c r="CQ34" s="145"/>
      <c r="CR34" s="161"/>
      <c r="CS34" s="162"/>
      <c r="CT34" s="162"/>
      <c r="CU34" s="162"/>
      <c r="CV34" s="162"/>
      <c r="CW34" s="163"/>
      <c r="CX34" s="167" t="s">
        <v>25</v>
      </c>
      <c r="CY34" s="168"/>
      <c r="CZ34" s="168"/>
      <c r="DA34" s="168"/>
      <c r="DB34" s="168"/>
      <c r="DC34" s="168"/>
      <c r="DD34" s="168"/>
      <c r="DE34" s="168"/>
      <c r="DF34" s="168"/>
      <c r="DG34" s="168"/>
      <c r="DH34" s="168"/>
      <c r="DI34" s="168"/>
      <c r="DJ34" s="168"/>
      <c r="DK34" s="168"/>
      <c r="DL34" s="168"/>
      <c r="DM34" s="168"/>
      <c r="DN34" s="168"/>
      <c r="DO34" s="168"/>
      <c r="DP34" s="168"/>
      <c r="DQ34" s="168"/>
      <c r="DR34" s="168"/>
      <c r="DS34" s="168"/>
      <c r="DT34" s="168"/>
      <c r="DU34" s="169"/>
      <c r="DV34" s="181"/>
      <c r="DW34" s="182"/>
      <c r="DX34" s="182"/>
      <c r="DY34" s="182"/>
      <c r="DZ34" s="182"/>
      <c r="EA34" s="182"/>
      <c r="EB34" s="182"/>
      <c r="EC34" s="182"/>
      <c r="ED34" s="104"/>
      <c r="EE34" s="104"/>
      <c r="EF34" s="174"/>
    </row>
    <row r="35" spans="1:136" ht="8.25" customHeight="1" x14ac:dyDescent="0.4">
      <c r="A35" s="373"/>
      <c r="B35" s="374"/>
      <c r="C35" s="374"/>
      <c r="D35" s="374"/>
      <c r="E35" s="374"/>
      <c r="F35" s="374"/>
      <c r="G35" s="374"/>
      <c r="H35" s="374"/>
      <c r="I35" s="375"/>
      <c r="J35" s="267"/>
      <c r="K35" s="265"/>
      <c r="L35" s="267"/>
      <c r="M35" s="265"/>
      <c r="N35" s="267"/>
      <c r="O35" s="265"/>
      <c r="P35" s="267"/>
      <c r="Q35" s="265"/>
      <c r="R35" s="267"/>
      <c r="S35" s="265"/>
      <c r="T35" s="267"/>
      <c r="U35" s="265"/>
      <c r="V35" s="267"/>
      <c r="W35" s="265"/>
      <c r="X35" s="267"/>
      <c r="Y35" s="265"/>
      <c r="Z35" s="267"/>
      <c r="AA35" s="265"/>
      <c r="AB35" s="267"/>
      <c r="AC35" s="265"/>
      <c r="AD35" s="267"/>
      <c r="AE35" s="265"/>
      <c r="AF35" s="267"/>
      <c r="AG35" s="265"/>
      <c r="AH35" s="267"/>
      <c r="AI35" s="265"/>
      <c r="AJ35" s="267"/>
      <c r="AK35" s="265"/>
      <c r="AL35" s="267"/>
      <c r="AM35" s="265"/>
      <c r="AN35" s="270"/>
      <c r="AO35" s="270"/>
      <c r="AP35" s="50"/>
      <c r="CN35" s="2"/>
      <c r="CO35" s="2"/>
      <c r="CP35" s="144"/>
      <c r="CQ35" s="145"/>
      <c r="CR35" s="161"/>
      <c r="CS35" s="162"/>
      <c r="CT35" s="162"/>
      <c r="CU35" s="162"/>
      <c r="CV35" s="162"/>
      <c r="CW35" s="163"/>
      <c r="CX35" s="185"/>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7"/>
      <c r="DV35" s="183"/>
      <c r="DW35" s="184"/>
      <c r="DX35" s="184"/>
      <c r="DY35" s="184"/>
      <c r="DZ35" s="184"/>
      <c r="EA35" s="184"/>
      <c r="EB35" s="184"/>
      <c r="EC35" s="184"/>
      <c r="ED35" s="106"/>
      <c r="EE35" s="106"/>
      <c r="EF35" s="175"/>
    </row>
    <row r="36" spans="1:136" ht="8.25" customHeight="1" x14ac:dyDescent="0.4">
      <c r="A36" s="373"/>
      <c r="B36" s="374"/>
      <c r="C36" s="374"/>
      <c r="D36" s="374"/>
      <c r="E36" s="374"/>
      <c r="F36" s="374"/>
      <c r="G36" s="374"/>
      <c r="H36" s="374"/>
      <c r="I36" s="375"/>
      <c r="J36" s="268"/>
      <c r="K36" s="266"/>
      <c r="L36" s="268"/>
      <c r="M36" s="266"/>
      <c r="N36" s="268"/>
      <c r="O36" s="266"/>
      <c r="P36" s="268"/>
      <c r="Q36" s="266"/>
      <c r="R36" s="268"/>
      <c r="S36" s="266"/>
      <c r="T36" s="268"/>
      <c r="U36" s="266"/>
      <c r="V36" s="268"/>
      <c r="W36" s="266"/>
      <c r="X36" s="268"/>
      <c r="Y36" s="266"/>
      <c r="Z36" s="268"/>
      <c r="AA36" s="266"/>
      <c r="AB36" s="268"/>
      <c r="AC36" s="266"/>
      <c r="AD36" s="268"/>
      <c r="AE36" s="266"/>
      <c r="AF36" s="268"/>
      <c r="AG36" s="266"/>
      <c r="AH36" s="268"/>
      <c r="AI36" s="266"/>
      <c r="AJ36" s="268"/>
      <c r="AK36" s="266"/>
      <c r="AL36" s="268"/>
      <c r="AM36" s="266"/>
      <c r="AN36" s="270"/>
      <c r="AO36" s="270"/>
      <c r="AP36" s="50"/>
      <c r="CN36" s="2"/>
      <c r="CO36" s="2"/>
      <c r="CP36" s="144"/>
      <c r="CQ36" s="145"/>
      <c r="CR36" s="161" t="str">
        <f>IF(A41="","　　　　　　　年　　　月",DBCS(TEXT(A41,"　　　　　ge年　　m月")))</f>
        <v>　　　　　　　年　　　月</v>
      </c>
      <c r="CS36" s="162"/>
      <c r="CT36" s="162"/>
      <c r="CU36" s="162"/>
      <c r="CV36" s="162"/>
      <c r="CW36" s="163"/>
      <c r="CX36" s="164" t="s">
        <v>24</v>
      </c>
      <c r="CY36" s="165"/>
      <c r="CZ36" s="165"/>
      <c r="DA36" s="165"/>
      <c r="DB36" s="165"/>
      <c r="DC36" s="165"/>
      <c r="DD36" s="165"/>
      <c r="DE36" s="165"/>
      <c r="DF36" s="165"/>
      <c r="DG36" s="165"/>
      <c r="DH36" s="165"/>
      <c r="DI36" s="165"/>
      <c r="DJ36" s="165"/>
      <c r="DK36" s="165"/>
      <c r="DL36" s="165"/>
      <c r="DM36" s="165"/>
      <c r="DN36" s="165"/>
      <c r="DO36" s="165"/>
      <c r="DP36" s="165"/>
      <c r="DQ36" s="165"/>
      <c r="DR36" s="165"/>
      <c r="DS36" s="165"/>
      <c r="DT36" s="165"/>
      <c r="DU36" s="166"/>
      <c r="DV36" s="179">
        <f>COUNTIF(事業主記入用引用シート!G39:AL46,"○")+COUNTIF(事業主記入用引用シート!G39:AL46,"△")+COUNTIF(事業主記入用引用シート!G39:AL46,"＝")</f>
        <v>0</v>
      </c>
      <c r="DW36" s="180"/>
      <c r="DX36" s="180"/>
      <c r="DY36" s="180"/>
      <c r="DZ36" s="180"/>
      <c r="EA36" s="180"/>
      <c r="EB36" s="180"/>
      <c r="EC36" s="180"/>
      <c r="ED36" s="172" t="s">
        <v>2</v>
      </c>
      <c r="EE36" s="172"/>
      <c r="EF36" s="173"/>
    </row>
    <row r="37" spans="1:136" ht="8.25" customHeight="1" x14ac:dyDescent="0.4">
      <c r="A37" s="356" t="str">
        <f>IF(A11="","",EDATE(A11,-1)-1)</f>
        <v/>
      </c>
      <c r="B37" s="357"/>
      <c r="C37" s="357"/>
      <c r="D37" s="357"/>
      <c r="E37" s="357"/>
      <c r="F37" s="357"/>
      <c r="G37" s="357"/>
      <c r="H37" s="357"/>
      <c r="I37" s="358"/>
      <c r="J37" s="271">
        <v>16</v>
      </c>
      <c r="K37" s="94"/>
      <c r="L37" s="94">
        <v>17</v>
      </c>
      <c r="M37" s="94"/>
      <c r="N37" s="94">
        <v>18</v>
      </c>
      <c r="O37" s="94"/>
      <c r="P37" s="94">
        <v>19</v>
      </c>
      <c r="Q37" s="94"/>
      <c r="R37" s="94">
        <v>20</v>
      </c>
      <c r="S37" s="94"/>
      <c r="T37" s="94">
        <v>21</v>
      </c>
      <c r="U37" s="94"/>
      <c r="V37" s="94">
        <v>22</v>
      </c>
      <c r="W37" s="94"/>
      <c r="X37" s="94">
        <v>23</v>
      </c>
      <c r="Y37" s="94"/>
      <c r="Z37" s="94">
        <v>24</v>
      </c>
      <c r="AA37" s="94"/>
      <c r="AB37" s="94">
        <v>25</v>
      </c>
      <c r="AC37" s="94"/>
      <c r="AD37" s="94">
        <f>IFERROR(IF(OR($A$33="月",AB37=""),"",IF(DAY(DATE(YEAR($A$33),MONTH($A$33),AB37+1))&lt;25,"",DAY(DATE(YEAR($A$33),MONTH($A$33),AB37+1)))),AB37+1)</f>
        <v>26</v>
      </c>
      <c r="AE37" s="94"/>
      <c r="AF37" s="94">
        <f t="shared" ref="AF37" si="33">IFERROR(IF(OR($A$33="月",AD37=""),"",IF(DAY(DATE(YEAR($A$33),MONTH($A$33),AD37+1))&lt;25,"",DAY(DATE(YEAR($A$33),MONTH($A$33),AD37+1)))),AD37+1)</f>
        <v>27</v>
      </c>
      <c r="AG37" s="94"/>
      <c r="AH37" s="94">
        <f t="shared" ref="AH37" si="34">IFERROR(IF(OR($A$33="月",AF37=""),"",IF(DAY(DATE(YEAR($A$33),MONTH($A$33),AF37+1))&lt;25,"",DAY(DATE(YEAR($A$33),MONTH($A$33),AF37+1)))),AF37+1)</f>
        <v>28</v>
      </c>
      <c r="AI37" s="94"/>
      <c r="AJ37" s="94">
        <f t="shared" ref="AJ37" si="35">IFERROR(IF(OR($A$33="月",AH37=""),"",IF(DAY(DATE(YEAR($A$33),MONTH($A$33),AH37+1))&lt;25,"",DAY(DATE(YEAR($A$33),MONTH($A$33),AH37+1)))),AH37+1)</f>
        <v>29</v>
      </c>
      <c r="AK37" s="94"/>
      <c r="AL37" s="94">
        <f t="shared" ref="AL37" si="36">IFERROR(IF(OR($A$33="月",AJ37=""),"",IF(DAY(DATE(YEAR($A$33),MONTH($A$33),AJ37+1))&lt;25,"",DAY(DATE(YEAR($A$33),MONTH($A$33),AJ37+1)))),AJ37+1)</f>
        <v>30</v>
      </c>
      <c r="AM37" s="94"/>
      <c r="AN37" s="94">
        <f t="shared" ref="AN37" si="37">IFERROR(IF(OR($A$33="月",AL37=""),"",IF(DAY(DATE(YEAR($A$33),MONTH($A$33),AL37+1))&lt;25,"",DAY(DATE(YEAR($A$33),MONTH($A$33),AL37+1)))),AL37+1)</f>
        <v>31</v>
      </c>
      <c r="AO37" s="94"/>
      <c r="AP37" s="50"/>
      <c r="CN37" s="2"/>
      <c r="CO37" s="2"/>
      <c r="CP37" s="144"/>
      <c r="CQ37" s="145"/>
      <c r="CR37" s="161"/>
      <c r="CS37" s="162"/>
      <c r="CT37" s="162"/>
      <c r="CU37" s="162"/>
      <c r="CV37" s="162"/>
      <c r="CW37" s="163"/>
      <c r="CX37" s="167"/>
      <c r="CY37" s="168"/>
      <c r="CZ37" s="168"/>
      <c r="DA37" s="168"/>
      <c r="DB37" s="168"/>
      <c r="DC37" s="168"/>
      <c r="DD37" s="168"/>
      <c r="DE37" s="168"/>
      <c r="DF37" s="168"/>
      <c r="DG37" s="168"/>
      <c r="DH37" s="168"/>
      <c r="DI37" s="168"/>
      <c r="DJ37" s="168"/>
      <c r="DK37" s="168"/>
      <c r="DL37" s="168"/>
      <c r="DM37" s="168"/>
      <c r="DN37" s="168"/>
      <c r="DO37" s="168"/>
      <c r="DP37" s="168"/>
      <c r="DQ37" s="168"/>
      <c r="DR37" s="168"/>
      <c r="DS37" s="168"/>
      <c r="DT37" s="168"/>
      <c r="DU37" s="169"/>
      <c r="DV37" s="181"/>
      <c r="DW37" s="182"/>
      <c r="DX37" s="182"/>
      <c r="DY37" s="182"/>
      <c r="DZ37" s="182"/>
      <c r="EA37" s="182"/>
      <c r="EB37" s="182"/>
      <c r="EC37" s="182"/>
      <c r="ED37" s="104"/>
      <c r="EE37" s="104"/>
      <c r="EF37" s="174"/>
    </row>
    <row r="38" spans="1:136" ht="8.25" customHeight="1" x14ac:dyDescent="0.4">
      <c r="A38" s="356"/>
      <c r="B38" s="357"/>
      <c r="C38" s="357"/>
      <c r="D38" s="357"/>
      <c r="E38" s="357"/>
      <c r="F38" s="357"/>
      <c r="G38" s="357"/>
      <c r="H38" s="357"/>
      <c r="I38" s="358"/>
      <c r="J38" s="272"/>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50"/>
      <c r="CN38" s="2"/>
      <c r="CO38" s="2"/>
      <c r="CP38" s="144"/>
      <c r="CQ38" s="145"/>
      <c r="CR38" s="161"/>
      <c r="CS38" s="162"/>
      <c r="CT38" s="162"/>
      <c r="CU38" s="162"/>
      <c r="CV38" s="162"/>
      <c r="CW38" s="163"/>
      <c r="CX38" s="167" t="s">
        <v>25</v>
      </c>
      <c r="CY38" s="168"/>
      <c r="CZ38" s="168"/>
      <c r="DA38" s="168"/>
      <c r="DB38" s="168"/>
      <c r="DC38" s="168"/>
      <c r="DD38" s="168"/>
      <c r="DE38" s="168"/>
      <c r="DF38" s="168"/>
      <c r="DG38" s="168"/>
      <c r="DH38" s="168"/>
      <c r="DI38" s="168"/>
      <c r="DJ38" s="168"/>
      <c r="DK38" s="168"/>
      <c r="DL38" s="168"/>
      <c r="DM38" s="168"/>
      <c r="DN38" s="168"/>
      <c r="DO38" s="168"/>
      <c r="DP38" s="168"/>
      <c r="DQ38" s="168"/>
      <c r="DR38" s="168"/>
      <c r="DS38" s="168"/>
      <c r="DT38" s="168"/>
      <c r="DU38" s="169"/>
      <c r="DV38" s="181"/>
      <c r="DW38" s="182"/>
      <c r="DX38" s="182"/>
      <c r="DY38" s="182"/>
      <c r="DZ38" s="182"/>
      <c r="EA38" s="182"/>
      <c r="EB38" s="182"/>
      <c r="EC38" s="182"/>
      <c r="ED38" s="104"/>
      <c r="EE38" s="104"/>
      <c r="EF38" s="174"/>
    </row>
    <row r="39" spans="1:136" ht="8.25" customHeight="1" x14ac:dyDescent="0.4">
      <c r="A39" s="356"/>
      <c r="B39" s="357"/>
      <c r="C39" s="357"/>
      <c r="D39" s="357"/>
      <c r="E39" s="357"/>
      <c r="F39" s="357"/>
      <c r="G39" s="357"/>
      <c r="H39" s="357"/>
      <c r="I39" s="358"/>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50"/>
      <c r="CN39" s="2"/>
      <c r="CO39" s="2"/>
      <c r="CP39" s="144"/>
      <c r="CQ39" s="145"/>
      <c r="CR39" s="161"/>
      <c r="CS39" s="162"/>
      <c r="CT39" s="162"/>
      <c r="CU39" s="162"/>
      <c r="CV39" s="162"/>
      <c r="CW39" s="163"/>
      <c r="CX39" s="185"/>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7"/>
      <c r="DV39" s="183"/>
      <c r="DW39" s="184"/>
      <c r="DX39" s="184"/>
      <c r="DY39" s="184"/>
      <c r="DZ39" s="184"/>
      <c r="EA39" s="184"/>
      <c r="EB39" s="184"/>
      <c r="EC39" s="184"/>
      <c r="ED39" s="106"/>
      <c r="EE39" s="106"/>
      <c r="EF39" s="175"/>
    </row>
    <row r="40" spans="1:136" ht="8.25" customHeight="1" x14ac:dyDescent="0.4">
      <c r="A40" s="359"/>
      <c r="B40" s="360"/>
      <c r="C40" s="360"/>
      <c r="D40" s="360"/>
      <c r="E40" s="360"/>
      <c r="F40" s="360"/>
      <c r="G40" s="360"/>
      <c r="H40" s="360"/>
      <c r="I40" s="361"/>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50"/>
      <c r="CN40" s="2"/>
      <c r="CO40" s="2"/>
      <c r="CP40" s="144"/>
      <c r="CQ40" s="145"/>
      <c r="CR40" s="161" t="str">
        <f>IF(A49="","　　　　　　　年　　　月",DBCS(TEXT(A49,"　　　　　ge年　　m月")))</f>
        <v>　　　　　　　年　　　月</v>
      </c>
      <c r="CS40" s="162"/>
      <c r="CT40" s="162"/>
      <c r="CU40" s="162"/>
      <c r="CV40" s="162"/>
      <c r="CW40" s="163"/>
      <c r="CX40" s="164" t="s">
        <v>24</v>
      </c>
      <c r="CY40" s="165"/>
      <c r="CZ40" s="165"/>
      <c r="DA40" s="165"/>
      <c r="DB40" s="165"/>
      <c r="DC40" s="165"/>
      <c r="DD40" s="165"/>
      <c r="DE40" s="165"/>
      <c r="DF40" s="165"/>
      <c r="DG40" s="165"/>
      <c r="DH40" s="165"/>
      <c r="DI40" s="165"/>
      <c r="DJ40" s="165"/>
      <c r="DK40" s="165"/>
      <c r="DL40" s="165"/>
      <c r="DM40" s="165"/>
      <c r="DN40" s="165"/>
      <c r="DO40" s="165"/>
      <c r="DP40" s="165"/>
      <c r="DQ40" s="165"/>
      <c r="DR40" s="165"/>
      <c r="DS40" s="165"/>
      <c r="DT40" s="165"/>
      <c r="DU40" s="166"/>
      <c r="DV40" s="179">
        <f>COUNTIF(事業主記入用引用シート!G47:AL54,"○")+COUNTIF(事業主記入用引用シート!G47:AL54,"△")+COUNTIF(事業主記入用引用シート!G47:AL54,"＝")</f>
        <v>0</v>
      </c>
      <c r="DW40" s="180"/>
      <c r="DX40" s="180"/>
      <c r="DY40" s="180"/>
      <c r="DZ40" s="180"/>
      <c r="EA40" s="180"/>
      <c r="EB40" s="180"/>
      <c r="EC40" s="180"/>
      <c r="ED40" s="172" t="s">
        <v>2</v>
      </c>
      <c r="EE40" s="172"/>
      <c r="EF40" s="173"/>
    </row>
    <row r="41" spans="1:136" ht="8.25" customHeight="1" x14ac:dyDescent="0.4">
      <c r="A41" s="370" t="str">
        <f>IF(A11="","",EDATE(A11,0)-1)</f>
        <v/>
      </c>
      <c r="B41" s="371"/>
      <c r="C41" s="371"/>
      <c r="D41" s="371"/>
      <c r="E41" s="371"/>
      <c r="F41" s="371"/>
      <c r="G41" s="371"/>
      <c r="H41" s="371"/>
      <c r="I41" s="372"/>
      <c r="J41" s="98">
        <v>1</v>
      </c>
      <c r="K41" s="94"/>
      <c r="L41" s="94">
        <v>2</v>
      </c>
      <c r="M41" s="94"/>
      <c r="N41" s="94">
        <v>3</v>
      </c>
      <c r="O41" s="94"/>
      <c r="P41" s="94">
        <v>4</v>
      </c>
      <c r="Q41" s="94"/>
      <c r="R41" s="94">
        <v>5</v>
      </c>
      <c r="S41" s="94"/>
      <c r="T41" s="94">
        <v>6</v>
      </c>
      <c r="U41" s="94"/>
      <c r="V41" s="94">
        <v>7</v>
      </c>
      <c r="W41" s="94"/>
      <c r="X41" s="94">
        <v>8</v>
      </c>
      <c r="Y41" s="94"/>
      <c r="Z41" s="94">
        <v>9</v>
      </c>
      <c r="AA41" s="94"/>
      <c r="AB41" s="94">
        <v>10</v>
      </c>
      <c r="AC41" s="94"/>
      <c r="AD41" s="94">
        <v>11</v>
      </c>
      <c r="AE41" s="94"/>
      <c r="AF41" s="94">
        <v>12</v>
      </c>
      <c r="AG41" s="94"/>
      <c r="AH41" s="94">
        <v>13</v>
      </c>
      <c r="AI41" s="94"/>
      <c r="AJ41" s="94">
        <v>14</v>
      </c>
      <c r="AK41" s="94"/>
      <c r="AL41" s="94">
        <v>15</v>
      </c>
      <c r="AM41" s="94"/>
      <c r="AP41" s="50"/>
      <c r="CN41" s="2"/>
      <c r="CO41" s="2"/>
      <c r="CP41" s="144"/>
      <c r="CQ41" s="145"/>
      <c r="CR41" s="161"/>
      <c r="CS41" s="162"/>
      <c r="CT41" s="162"/>
      <c r="CU41" s="162"/>
      <c r="CV41" s="162"/>
      <c r="CW41" s="163"/>
      <c r="CX41" s="167"/>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9"/>
      <c r="DV41" s="181"/>
      <c r="DW41" s="182"/>
      <c r="DX41" s="182"/>
      <c r="DY41" s="182"/>
      <c r="DZ41" s="182"/>
      <c r="EA41" s="182"/>
      <c r="EB41" s="182"/>
      <c r="EC41" s="182"/>
      <c r="ED41" s="104"/>
      <c r="EE41" s="104"/>
      <c r="EF41" s="174"/>
    </row>
    <row r="42" spans="1:136" ht="8.25" customHeight="1" x14ac:dyDescent="0.4">
      <c r="A42" s="373"/>
      <c r="B42" s="374"/>
      <c r="C42" s="374"/>
      <c r="D42" s="374"/>
      <c r="E42" s="374"/>
      <c r="F42" s="374"/>
      <c r="G42" s="374"/>
      <c r="H42" s="374"/>
      <c r="I42" s="375"/>
      <c r="J42" s="273"/>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P42" s="50"/>
      <c r="CN42" s="2"/>
      <c r="CO42" s="2"/>
      <c r="CP42" s="144"/>
      <c r="CQ42" s="145"/>
      <c r="CR42" s="161"/>
      <c r="CS42" s="162"/>
      <c r="CT42" s="162"/>
      <c r="CU42" s="162"/>
      <c r="CV42" s="162"/>
      <c r="CW42" s="163"/>
      <c r="CX42" s="167" t="s">
        <v>25</v>
      </c>
      <c r="CY42" s="168"/>
      <c r="CZ42" s="168"/>
      <c r="DA42" s="168"/>
      <c r="DB42" s="168"/>
      <c r="DC42" s="168"/>
      <c r="DD42" s="168"/>
      <c r="DE42" s="168"/>
      <c r="DF42" s="168"/>
      <c r="DG42" s="168"/>
      <c r="DH42" s="168"/>
      <c r="DI42" s="168"/>
      <c r="DJ42" s="168"/>
      <c r="DK42" s="168"/>
      <c r="DL42" s="168"/>
      <c r="DM42" s="168"/>
      <c r="DN42" s="168"/>
      <c r="DO42" s="168"/>
      <c r="DP42" s="168"/>
      <c r="DQ42" s="168"/>
      <c r="DR42" s="168"/>
      <c r="DS42" s="168"/>
      <c r="DT42" s="168"/>
      <c r="DU42" s="169"/>
      <c r="DV42" s="181"/>
      <c r="DW42" s="182"/>
      <c r="DX42" s="182"/>
      <c r="DY42" s="182"/>
      <c r="DZ42" s="182"/>
      <c r="EA42" s="182"/>
      <c r="EB42" s="182"/>
      <c r="EC42" s="182"/>
      <c r="ED42" s="104"/>
      <c r="EE42" s="104"/>
      <c r="EF42" s="174"/>
    </row>
    <row r="43" spans="1:136" ht="8.25" customHeight="1" x14ac:dyDescent="0.4">
      <c r="A43" s="373"/>
      <c r="B43" s="374"/>
      <c r="C43" s="374"/>
      <c r="D43" s="374"/>
      <c r="E43" s="374"/>
      <c r="F43" s="374"/>
      <c r="G43" s="374"/>
      <c r="H43" s="374"/>
      <c r="I43" s="375"/>
      <c r="J43" s="267"/>
      <c r="K43" s="265"/>
      <c r="L43" s="267"/>
      <c r="M43" s="265"/>
      <c r="N43" s="267"/>
      <c r="O43" s="265"/>
      <c r="P43" s="267"/>
      <c r="Q43" s="265"/>
      <c r="R43" s="267"/>
      <c r="S43" s="265"/>
      <c r="T43" s="267"/>
      <c r="U43" s="265"/>
      <c r="V43" s="267"/>
      <c r="W43" s="265"/>
      <c r="X43" s="267"/>
      <c r="Y43" s="265"/>
      <c r="Z43" s="267"/>
      <c r="AA43" s="265"/>
      <c r="AB43" s="267"/>
      <c r="AC43" s="265"/>
      <c r="AD43" s="267"/>
      <c r="AE43" s="265"/>
      <c r="AF43" s="267"/>
      <c r="AG43" s="265"/>
      <c r="AH43" s="267"/>
      <c r="AI43" s="265"/>
      <c r="AJ43" s="267"/>
      <c r="AK43" s="265"/>
      <c r="AL43" s="267"/>
      <c r="AM43" s="265"/>
      <c r="AN43" s="270"/>
      <c r="AO43" s="270"/>
      <c r="AP43" s="50"/>
      <c r="CN43" s="2"/>
      <c r="CO43" s="2"/>
      <c r="CP43" s="144"/>
      <c r="CQ43" s="145"/>
      <c r="CR43" s="161"/>
      <c r="CS43" s="162"/>
      <c r="CT43" s="162"/>
      <c r="CU43" s="162"/>
      <c r="CV43" s="162"/>
      <c r="CW43" s="163"/>
      <c r="CX43" s="185"/>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7"/>
      <c r="DV43" s="183"/>
      <c r="DW43" s="184"/>
      <c r="DX43" s="184"/>
      <c r="DY43" s="184"/>
      <c r="DZ43" s="184"/>
      <c r="EA43" s="184"/>
      <c r="EB43" s="184"/>
      <c r="EC43" s="184"/>
      <c r="ED43" s="106"/>
      <c r="EE43" s="106"/>
      <c r="EF43" s="175"/>
    </row>
    <row r="44" spans="1:136" ht="8.25" customHeight="1" x14ac:dyDescent="0.4">
      <c r="A44" s="373"/>
      <c r="B44" s="374"/>
      <c r="C44" s="374"/>
      <c r="D44" s="374"/>
      <c r="E44" s="374"/>
      <c r="F44" s="374"/>
      <c r="G44" s="374"/>
      <c r="H44" s="374"/>
      <c r="I44" s="375"/>
      <c r="J44" s="268"/>
      <c r="K44" s="266"/>
      <c r="L44" s="268"/>
      <c r="M44" s="266"/>
      <c r="N44" s="268"/>
      <c r="O44" s="266"/>
      <c r="P44" s="268"/>
      <c r="Q44" s="266"/>
      <c r="R44" s="268"/>
      <c r="S44" s="266"/>
      <c r="T44" s="268"/>
      <c r="U44" s="266"/>
      <c r="V44" s="268"/>
      <c r="W44" s="266"/>
      <c r="X44" s="268"/>
      <c r="Y44" s="266"/>
      <c r="Z44" s="268"/>
      <c r="AA44" s="266"/>
      <c r="AB44" s="268"/>
      <c r="AC44" s="266"/>
      <c r="AD44" s="268"/>
      <c r="AE44" s="266"/>
      <c r="AF44" s="268"/>
      <c r="AG44" s="266"/>
      <c r="AH44" s="268"/>
      <c r="AI44" s="266"/>
      <c r="AJ44" s="268"/>
      <c r="AK44" s="266"/>
      <c r="AL44" s="268"/>
      <c r="AM44" s="266"/>
      <c r="AN44" s="270"/>
      <c r="AO44" s="270"/>
      <c r="AP44" s="50"/>
      <c r="CN44" s="2"/>
      <c r="CO44" s="2"/>
      <c r="CP44" s="144"/>
      <c r="CQ44" s="145"/>
      <c r="CR44" s="235" t="s">
        <v>36</v>
      </c>
      <c r="CS44" s="236"/>
      <c r="CT44" s="236"/>
      <c r="CU44" s="236"/>
      <c r="CV44" s="236"/>
      <c r="CW44" s="237"/>
      <c r="CX44" s="164" t="s">
        <v>24</v>
      </c>
      <c r="CY44" s="165"/>
      <c r="CZ44" s="165"/>
      <c r="DA44" s="165"/>
      <c r="DB44" s="165"/>
      <c r="DC44" s="165"/>
      <c r="DD44" s="165"/>
      <c r="DE44" s="165"/>
      <c r="DF44" s="165"/>
      <c r="DG44" s="165"/>
      <c r="DH44" s="165"/>
      <c r="DI44" s="165"/>
      <c r="DJ44" s="165"/>
      <c r="DK44" s="165"/>
      <c r="DL44" s="165"/>
      <c r="DM44" s="165"/>
      <c r="DN44" s="165"/>
      <c r="DO44" s="165"/>
      <c r="DP44" s="165"/>
      <c r="DQ44" s="165"/>
      <c r="DR44" s="165"/>
      <c r="DS44" s="165"/>
      <c r="DT44" s="165"/>
      <c r="DU44" s="166"/>
      <c r="DV44" s="188"/>
      <c r="DW44" s="189"/>
      <c r="DX44" s="189"/>
      <c r="DY44" s="189"/>
      <c r="DZ44" s="189"/>
      <c r="EA44" s="189"/>
      <c r="EB44" s="189"/>
      <c r="EC44" s="189"/>
      <c r="ED44" s="172" t="s">
        <v>2</v>
      </c>
      <c r="EE44" s="172"/>
      <c r="EF44" s="173"/>
    </row>
    <row r="45" spans="1:136" ht="8.25" customHeight="1" x14ac:dyDescent="0.4">
      <c r="A45" s="356" t="str">
        <f>IF(A11="","",EDATE(A11,0)-1)</f>
        <v/>
      </c>
      <c r="B45" s="357"/>
      <c r="C45" s="357"/>
      <c r="D45" s="357"/>
      <c r="E45" s="357"/>
      <c r="F45" s="357"/>
      <c r="G45" s="357"/>
      <c r="H45" s="357"/>
      <c r="I45" s="358"/>
      <c r="J45" s="98">
        <v>16</v>
      </c>
      <c r="K45" s="94"/>
      <c r="L45" s="94">
        <v>17</v>
      </c>
      <c r="M45" s="94"/>
      <c r="N45" s="94">
        <v>18</v>
      </c>
      <c r="O45" s="94"/>
      <c r="P45" s="94">
        <v>19</v>
      </c>
      <c r="Q45" s="94"/>
      <c r="R45" s="94">
        <v>20</v>
      </c>
      <c r="S45" s="94"/>
      <c r="T45" s="94">
        <v>21</v>
      </c>
      <c r="U45" s="94"/>
      <c r="V45" s="94">
        <v>22</v>
      </c>
      <c r="W45" s="94"/>
      <c r="X45" s="94">
        <v>23</v>
      </c>
      <c r="Y45" s="94"/>
      <c r="Z45" s="94">
        <v>24</v>
      </c>
      <c r="AA45" s="94"/>
      <c r="AB45" s="94">
        <v>25</v>
      </c>
      <c r="AC45" s="94"/>
      <c r="AD45" s="94">
        <f>IFERROR(IF(OR($A$41="月",AB45=""),"",IF(DAY(DATE(YEAR($A$41),MONTH($A$41),AB45+1))&lt;25,"",DAY(DATE(YEAR($A$41),MONTH($A$41),AB45+1)))),AB45+1)</f>
        <v>26</v>
      </c>
      <c r="AE45" s="94"/>
      <c r="AF45" s="94">
        <f t="shared" ref="AF45" si="38">IFERROR(IF(OR($A$41="月",AD45=""),"",IF(DAY(DATE(YEAR($A$41),MONTH($A$41),AD45+1))&lt;25,"",DAY(DATE(YEAR($A$41),MONTH($A$41),AD45+1)))),AD45+1)</f>
        <v>27</v>
      </c>
      <c r="AG45" s="94"/>
      <c r="AH45" s="94">
        <f t="shared" ref="AH45" si="39">IFERROR(IF(OR($A$41="月",AF45=""),"",IF(DAY(DATE(YEAR($A$41),MONTH($A$41),AF45+1))&lt;25,"",DAY(DATE(YEAR($A$41),MONTH($A$41),AF45+1)))),AF45+1)</f>
        <v>28</v>
      </c>
      <c r="AI45" s="94"/>
      <c r="AJ45" s="94">
        <f t="shared" ref="AJ45" si="40">IFERROR(IF(OR($A$41="月",AH45=""),"",IF(DAY(DATE(YEAR($A$41),MONTH($A$41),AH45+1))&lt;25,"",DAY(DATE(YEAR($A$41),MONTH($A$41),AH45+1)))),AH45+1)</f>
        <v>29</v>
      </c>
      <c r="AK45" s="94"/>
      <c r="AL45" s="94">
        <f t="shared" ref="AL45" si="41">IFERROR(IF(OR($A$41="月",AJ45=""),"",IF(DAY(DATE(YEAR($A$41),MONTH($A$41),AJ45+1))&lt;25,"",DAY(DATE(YEAR($A$41),MONTH($A$41),AJ45+1)))),AJ45+1)</f>
        <v>30</v>
      </c>
      <c r="AM45" s="94"/>
      <c r="AN45" s="275">
        <f t="shared" ref="AN45" si="42">IFERROR(IF(OR($A$41="月",AL45=""),"",IF(DAY(DATE(YEAR($A$41),MONTH($A$41),AL45+1))&lt;25,"",DAY(DATE(YEAR($A$41),MONTH($A$41),AL45+1)))),AL45+1)</f>
        <v>31</v>
      </c>
      <c r="AO45" s="269"/>
      <c r="AP45" s="50"/>
      <c r="CN45" s="2"/>
      <c r="CO45" s="2"/>
      <c r="CP45" s="144"/>
      <c r="CQ45" s="145"/>
      <c r="CR45" s="235"/>
      <c r="CS45" s="236"/>
      <c r="CT45" s="236"/>
      <c r="CU45" s="236"/>
      <c r="CV45" s="236"/>
      <c r="CW45" s="237"/>
      <c r="CX45" s="167"/>
      <c r="CY45" s="168"/>
      <c r="CZ45" s="168"/>
      <c r="DA45" s="168"/>
      <c r="DB45" s="168"/>
      <c r="DC45" s="168"/>
      <c r="DD45" s="168"/>
      <c r="DE45" s="168"/>
      <c r="DF45" s="168"/>
      <c r="DG45" s="168"/>
      <c r="DH45" s="168"/>
      <c r="DI45" s="168"/>
      <c r="DJ45" s="168"/>
      <c r="DK45" s="168"/>
      <c r="DL45" s="168"/>
      <c r="DM45" s="168"/>
      <c r="DN45" s="168"/>
      <c r="DO45" s="168"/>
      <c r="DP45" s="168"/>
      <c r="DQ45" s="168"/>
      <c r="DR45" s="168"/>
      <c r="DS45" s="168"/>
      <c r="DT45" s="168"/>
      <c r="DU45" s="169"/>
      <c r="DV45" s="190"/>
      <c r="DW45" s="191"/>
      <c r="DX45" s="191"/>
      <c r="DY45" s="191"/>
      <c r="DZ45" s="191"/>
      <c r="EA45" s="191"/>
      <c r="EB45" s="191"/>
      <c r="EC45" s="191"/>
      <c r="ED45" s="104"/>
      <c r="EE45" s="104"/>
      <c r="EF45" s="174"/>
    </row>
    <row r="46" spans="1:136" ht="8.25" customHeight="1" x14ac:dyDescent="0.4">
      <c r="A46" s="356"/>
      <c r="B46" s="357"/>
      <c r="C46" s="357"/>
      <c r="D46" s="357"/>
      <c r="E46" s="357"/>
      <c r="F46" s="357"/>
      <c r="G46" s="357"/>
      <c r="H46" s="357"/>
      <c r="I46" s="358"/>
      <c r="J46" s="269"/>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276"/>
      <c r="AO46" s="277"/>
      <c r="AP46" s="50"/>
      <c r="CN46" s="2"/>
      <c r="CO46" s="2"/>
      <c r="CP46" s="144"/>
      <c r="CQ46" s="145"/>
      <c r="CR46" s="235"/>
      <c r="CS46" s="236"/>
      <c r="CT46" s="236"/>
      <c r="CU46" s="236"/>
      <c r="CV46" s="236"/>
      <c r="CW46" s="237"/>
      <c r="CX46" s="167" t="s">
        <v>25</v>
      </c>
      <c r="CY46" s="168"/>
      <c r="CZ46" s="168"/>
      <c r="DA46" s="168"/>
      <c r="DB46" s="168"/>
      <c r="DC46" s="168"/>
      <c r="DD46" s="168"/>
      <c r="DE46" s="168"/>
      <c r="DF46" s="168"/>
      <c r="DG46" s="168"/>
      <c r="DH46" s="168"/>
      <c r="DI46" s="168"/>
      <c r="DJ46" s="168"/>
      <c r="DK46" s="168"/>
      <c r="DL46" s="168"/>
      <c r="DM46" s="168"/>
      <c r="DN46" s="168"/>
      <c r="DO46" s="168"/>
      <c r="DP46" s="168"/>
      <c r="DQ46" s="168"/>
      <c r="DR46" s="168"/>
      <c r="DS46" s="168"/>
      <c r="DT46" s="168"/>
      <c r="DU46" s="169"/>
      <c r="DV46" s="190"/>
      <c r="DW46" s="191"/>
      <c r="DX46" s="191"/>
      <c r="DY46" s="191"/>
      <c r="DZ46" s="191"/>
      <c r="EA46" s="191"/>
      <c r="EB46" s="191"/>
      <c r="EC46" s="191"/>
      <c r="ED46" s="104"/>
      <c r="EE46" s="104"/>
      <c r="EF46" s="174"/>
    </row>
    <row r="47" spans="1:136" ht="8.25" customHeight="1" x14ac:dyDescent="0.4">
      <c r="A47" s="356"/>
      <c r="B47" s="357"/>
      <c r="C47" s="357"/>
      <c r="D47" s="357"/>
      <c r="E47" s="357"/>
      <c r="F47" s="357"/>
      <c r="G47" s="357"/>
      <c r="H47" s="357"/>
      <c r="I47" s="358"/>
      <c r="J47" s="267"/>
      <c r="K47" s="265"/>
      <c r="L47" s="267"/>
      <c r="M47" s="265"/>
      <c r="N47" s="267"/>
      <c r="O47" s="265"/>
      <c r="P47" s="267"/>
      <c r="Q47" s="265"/>
      <c r="R47" s="267"/>
      <c r="S47" s="265"/>
      <c r="T47" s="267"/>
      <c r="U47" s="265"/>
      <c r="V47" s="267"/>
      <c r="W47" s="265"/>
      <c r="X47" s="267"/>
      <c r="Y47" s="265"/>
      <c r="Z47" s="267"/>
      <c r="AA47" s="265"/>
      <c r="AB47" s="267"/>
      <c r="AC47" s="265"/>
      <c r="AD47" s="267"/>
      <c r="AE47" s="265"/>
      <c r="AF47" s="267"/>
      <c r="AG47" s="265"/>
      <c r="AH47" s="267"/>
      <c r="AI47" s="265"/>
      <c r="AJ47" s="267"/>
      <c r="AK47" s="265"/>
      <c r="AL47" s="267"/>
      <c r="AM47" s="265"/>
      <c r="AN47" s="267"/>
      <c r="AO47" s="265"/>
      <c r="AP47" s="50"/>
      <c r="CN47" s="2"/>
      <c r="CO47" s="2"/>
      <c r="CP47" s="144"/>
      <c r="CQ47" s="145"/>
      <c r="CR47" s="235"/>
      <c r="CS47" s="236"/>
      <c r="CT47" s="236"/>
      <c r="CU47" s="236"/>
      <c r="CV47" s="236"/>
      <c r="CW47" s="237"/>
      <c r="CX47" s="185"/>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7"/>
      <c r="DV47" s="192"/>
      <c r="DW47" s="193"/>
      <c r="DX47" s="193"/>
      <c r="DY47" s="193"/>
      <c r="DZ47" s="193"/>
      <c r="EA47" s="193"/>
      <c r="EB47" s="193"/>
      <c r="EC47" s="193"/>
      <c r="ED47" s="106"/>
      <c r="EE47" s="106"/>
      <c r="EF47" s="175"/>
    </row>
    <row r="48" spans="1:136" ht="7.5" customHeight="1" x14ac:dyDescent="0.4">
      <c r="A48" s="359"/>
      <c r="B48" s="360"/>
      <c r="C48" s="360"/>
      <c r="D48" s="360"/>
      <c r="E48" s="360"/>
      <c r="F48" s="360"/>
      <c r="G48" s="360"/>
      <c r="H48" s="360"/>
      <c r="I48" s="361"/>
      <c r="J48" s="268"/>
      <c r="K48" s="266"/>
      <c r="L48" s="268"/>
      <c r="M48" s="266"/>
      <c r="N48" s="268"/>
      <c r="O48" s="266"/>
      <c r="P48" s="268"/>
      <c r="Q48" s="266"/>
      <c r="R48" s="268"/>
      <c r="S48" s="266"/>
      <c r="T48" s="268"/>
      <c r="U48" s="266"/>
      <c r="V48" s="268"/>
      <c r="W48" s="266"/>
      <c r="X48" s="268"/>
      <c r="Y48" s="266"/>
      <c r="Z48" s="268"/>
      <c r="AA48" s="266"/>
      <c r="AB48" s="268"/>
      <c r="AC48" s="266"/>
      <c r="AD48" s="268"/>
      <c r="AE48" s="266"/>
      <c r="AF48" s="268"/>
      <c r="AG48" s="266"/>
      <c r="AH48" s="268"/>
      <c r="AI48" s="266"/>
      <c r="AJ48" s="268"/>
      <c r="AK48" s="266"/>
      <c r="AL48" s="268"/>
      <c r="AM48" s="266"/>
      <c r="AN48" s="268"/>
      <c r="AO48" s="266"/>
      <c r="AP48" s="50"/>
      <c r="CN48" s="2"/>
      <c r="CO48" s="2"/>
      <c r="CP48" s="144"/>
      <c r="CQ48" s="145"/>
      <c r="CR48" s="197" t="s">
        <v>14</v>
      </c>
      <c r="CS48" s="198"/>
      <c r="CT48" s="198"/>
      <c r="CU48" s="198"/>
      <c r="CV48" s="198"/>
      <c r="CW48" s="199"/>
      <c r="CX48" s="206" t="str">
        <f>IF(AF57="支払いをした","　①．はい","　１．はい")</f>
        <v>　１．はい</v>
      </c>
      <c r="CY48" s="206"/>
      <c r="CZ48" s="206"/>
      <c r="DA48" s="206"/>
      <c r="DB48" s="207"/>
      <c r="DC48" s="210" t="s">
        <v>10</v>
      </c>
      <c r="DD48" s="211"/>
      <c r="DE48" s="212"/>
      <c r="DF48" s="176" t="str">
        <f>IF(AF59="","□",IF(AF59=DG48,"☑","□"))</f>
        <v>□</v>
      </c>
      <c r="DG48" s="178" t="s">
        <v>68</v>
      </c>
      <c r="DH48" s="178"/>
      <c r="DI48" s="178"/>
      <c r="DJ48" s="126" t="str">
        <f>IF(AF59="","□",IF(AF59=DK48,"☑","□"))</f>
        <v>□</v>
      </c>
      <c r="DK48" s="170" t="s">
        <v>72</v>
      </c>
      <c r="DL48" s="170"/>
      <c r="DM48" s="171"/>
      <c r="DN48" s="219" t="s">
        <v>15</v>
      </c>
      <c r="DO48" s="220"/>
      <c r="DP48" s="220"/>
      <c r="DQ48" s="220"/>
      <c r="DR48" s="221"/>
      <c r="DS48" s="122" t="s">
        <v>11</v>
      </c>
      <c r="DT48" s="123"/>
      <c r="DU48" s="123"/>
      <c r="DV48" s="127" t="str">
        <f>IF(OR(V61="日",V61=""),"",DBCS(SUBSTITUTE(V61,"日","")))</f>
        <v/>
      </c>
      <c r="DW48" s="127"/>
      <c r="DX48" s="127"/>
      <c r="DY48" s="127"/>
      <c r="DZ48" s="127"/>
      <c r="EA48" s="127"/>
      <c r="EB48" s="127"/>
      <c r="EC48" s="127"/>
      <c r="ED48" s="172" t="s">
        <v>2</v>
      </c>
      <c r="EE48" s="172"/>
      <c r="EF48" s="173"/>
    </row>
    <row r="49" spans="1:136" ht="7.5" customHeight="1" x14ac:dyDescent="0.4">
      <c r="A49" s="370" t="str">
        <f>IF(A11="","",EDATE(A11,1)-1)</f>
        <v/>
      </c>
      <c r="B49" s="371"/>
      <c r="C49" s="371"/>
      <c r="D49" s="371"/>
      <c r="E49" s="371"/>
      <c r="F49" s="371"/>
      <c r="G49" s="371"/>
      <c r="H49" s="371"/>
      <c r="I49" s="372"/>
      <c r="J49" s="271">
        <v>1</v>
      </c>
      <c r="K49" s="94"/>
      <c r="L49" s="94">
        <v>2</v>
      </c>
      <c r="M49" s="94"/>
      <c r="N49" s="94">
        <v>3</v>
      </c>
      <c r="O49" s="94"/>
      <c r="P49" s="94">
        <v>4</v>
      </c>
      <c r="Q49" s="94"/>
      <c r="R49" s="94">
        <v>5</v>
      </c>
      <c r="S49" s="94"/>
      <c r="T49" s="94">
        <v>6</v>
      </c>
      <c r="U49" s="94"/>
      <c r="V49" s="94">
        <v>7</v>
      </c>
      <c r="W49" s="94"/>
      <c r="X49" s="94">
        <v>8</v>
      </c>
      <c r="Y49" s="94"/>
      <c r="Z49" s="94">
        <v>9</v>
      </c>
      <c r="AA49" s="94"/>
      <c r="AB49" s="94">
        <v>10</v>
      </c>
      <c r="AC49" s="94"/>
      <c r="AD49" s="94">
        <v>11</v>
      </c>
      <c r="AE49" s="94"/>
      <c r="AF49" s="94">
        <v>12</v>
      </c>
      <c r="AG49" s="94"/>
      <c r="AH49" s="94">
        <v>13</v>
      </c>
      <c r="AI49" s="94"/>
      <c r="AJ49" s="94">
        <v>14</v>
      </c>
      <c r="AK49" s="94"/>
      <c r="AL49" s="94">
        <v>15</v>
      </c>
      <c r="AM49" s="94"/>
      <c r="AP49" s="50"/>
      <c r="CN49" s="2"/>
      <c r="CO49" s="2"/>
      <c r="CP49" s="144"/>
      <c r="CQ49" s="145"/>
      <c r="CR49" s="200"/>
      <c r="CS49" s="201"/>
      <c r="CT49" s="201"/>
      <c r="CU49" s="201"/>
      <c r="CV49" s="201"/>
      <c r="CW49" s="202"/>
      <c r="CX49" s="208"/>
      <c r="CY49" s="208"/>
      <c r="CZ49" s="208"/>
      <c r="DA49" s="208"/>
      <c r="DB49" s="209"/>
      <c r="DC49" s="213"/>
      <c r="DD49" s="214"/>
      <c r="DE49" s="215"/>
      <c r="DF49" s="177"/>
      <c r="DG49" s="124"/>
      <c r="DH49" s="124"/>
      <c r="DI49" s="124"/>
      <c r="DJ49" s="116"/>
      <c r="DK49" s="118"/>
      <c r="DL49" s="118"/>
      <c r="DM49" s="119"/>
      <c r="DN49" s="222"/>
      <c r="DO49" s="223"/>
      <c r="DP49" s="223"/>
      <c r="DQ49" s="223"/>
      <c r="DR49" s="224"/>
      <c r="DS49" s="122"/>
      <c r="DT49" s="123"/>
      <c r="DU49" s="123"/>
      <c r="DV49" s="128"/>
      <c r="DW49" s="128"/>
      <c r="DX49" s="128"/>
      <c r="DY49" s="128"/>
      <c r="DZ49" s="128"/>
      <c r="EA49" s="128"/>
      <c r="EB49" s="128"/>
      <c r="EC49" s="128"/>
      <c r="ED49" s="104"/>
      <c r="EE49" s="104"/>
      <c r="EF49" s="174"/>
    </row>
    <row r="50" spans="1:136" ht="7.5" customHeight="1" x14ac:dyDescent="0.4">
      <c r="A50" s="373"/>
      <c r="B50" s="374"/>
      <c r="C50" s="374"/>
      <c r="D50" s="374"/>
      <c r="E50" s="374"/>
      <c r="F50" s="374"/>
      <c r="G50" s="374"/>
      <c r="H50" s="374"/>
      <c r="I50" s="375"/>
      <c r="J50" s="272"/>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P50" s="50"/>
      <c r="CN50" s="2"/>
      <c r="CO50" s="2"/>
      <c r="CP50" s="144"/>
      <c r="CQ50" s="145"/>
      <c r="CR50" s="200"/>
      <c r="CS50" s="201"/>
      <c r="CT50" s="201"/>
      <c r="CU50" s="201"/>
      <c r="CV50" s="201"/>
      <c r="CW50" s="202"/>
      <c r="CX50" s="208"/>
      <c r="CY50" s="208"/>
      <c r="CZ50" s="208"/>
      <c r="DA50" s="208"/>
      <c r="DB50" s="209"/>
      <c r="DC50" s="213"/>
      <c r="DD50" s="214"/>
      <c r="DE50" s="215"/>
      <c r="DF50" s="177" t="str">
        <f>IF(AF59="","□",IF(AF59=DG50,"☑","□"))</f>
        <v>□</v>
      </c>
      <c r="DG50" s="124" t="s">
        <v>69</v>
      </c>
      <c r="DH50" s="124"/>
      <c r="DI50" s="124"/>
      <c r="DJ50" s="116" t="str">
        <f>IF(AF59="","□",IF(AF59=DK50,"☑","□"))</f>
        <v>□</v>
      </c>
      <c r="DK50" s="118" t="s">
        <v>71</v>
      </c>
      <c r="DL50" s="118"/>
      <c r="DM50" s="119"/>
      <c r="DN50" s="222"/>
      <c r="DO50" s="223"/>
      <c r="DP50" s="223"/>
      <c r="DQ50" s="223"/>
      <c r="DR50" s="224"/>
      <c r="DS50" s="122"/>
      <c r="DT50" s="123"/>
      <c r="DU50" s="123"/>
      <c r="DV50" s="129"/>
      <c r="DW50" s="129"/>
      <c r="DX50" s="129"/>
      <c r="DY50" s="129"/>
      <c r="DZ50" s="129"/>
      <c r="EA50" s="129"/>
      <c r="EB50" s="129"/>
      <c r="EC50" s="129"/>
      <c r="ED50" s="106"/>
      <c r="EE50" s="106"/>
      <c r="EF50" s="175"/>
    </row>
    <row r="51" spans="1:136" ht="7.5" customHeight="1" x14ac:dyDescent="0.4">
      <c r="A51" s="373"/>
      <c r="B51" s="374"/>
      <c r="C51" s="374"/>
      <c r="D51" s="374"/>
      <c r="E51" s="374"/>
      <c r="F51" s="374"/>
      <c r="G51" s="374"/>
      <c r="H51" s="374"/>
      <c r="I51" s="375"/>
      <c r="J51" s="267"/>
      <c r="K51" s="265"/>
      <c r="L51" s="267"/>
      <c r="M51" s="265"/>
      <c r="N51" s="267"/>
      <c r="O51" s="265"/>
      <c r="P51" s="267"/>
      <c r="Q51" s="265"/>
      <c r="R51" s="267"/>
      <c r="S51" s="265"/>
      <c r="T51" s="267"/>
      <c r="U51" s="265"/>
      <c r="V51" s="267"/>
      <c r="W51" s="265"/>
      <c r="X51" s="267"/>
      <c r="Y51" s="265"/>
      <c r="Z51" s="267"/>
      <c r="AA51" s="265"/>
      <c r="AB51" s="267"/>
      <c r="AC51" s="265"/>
      <c r="AD51" s="267"/>
      <c r="AE51" s="265"/>
      <c r="AF51" s="267"/>
      <c r="AG51" s="265"/>
      <c r="AH51" s="267"/>
      <c r="AI51" s="265"/>
      <c r="AJ51" s="267"/>
      <c r="AK51" s="265"/>
      <c r="AL51" s="267"/>
      <c r="AM51" s="265"/>
      <c r="AN51" s="270"/>
      <c r="AO51" s="270"/>
      <c r="AP51" s="50"/>
      <c r="CN51" s="2"/>
      <c r="CO51" s="2"/>
      <c r="CP51" s="144"/>
      <c r="CQ51" s="145"/>
      <c r="CR51" s="200"/>
      <c r="CS51" s="201"/>
      <c r="CT51" s="201"/>
      <c r="CU51" s="201"/>
      <c r="CV51" s="201"/>
      <c r="CW51" s="202"/>
      <c r="CX51" s="228" t="str">
        <f>IF(AF57="支払いはしてない","　②．いいえ","　２．いいえ")</f>
        <v>　２．いいえ</v>
      </c>
      <c r="CY51" s="228"/>
      <c r="CZ51" s="228"/>
      <c r="DA51" s="228"/>
      <c r="DB51" s="229"/>
      <c r="DC51" s="213"/>
      <c r="DD51" s="214"/>
      <c r="DE51" s="215"/>
      <c r="DF51" s="177"/>
      <c r="DG51" s="124"/>
      <c r="DH51" s="124"/>
      <c r="DI51" s="124"/>
      <c r="DJ51" s="116"/>
      <c r="DK51" s="118"/>
      <c r="DL51" s="118"/>
      <c r="DM51" s="119"/>
      <c r="DN51" s="222"/>
      <c r="DO51" s="223"/>
      <c r="DP51" s="223"/>
      <c r="DQ51" s="223"/>
      <c r="DR51" s="224"/>
      <c r="DS51" s="122" t="s">
        <v>12</v>
      </c>
      <c r="DT51" s="123"/>
      <c r="DU51" s="123"/>
      <c r="DV51" s="232" t="str">
        <f>IF(AD61="","1．当月
2．翌月",IF(AD61="当月","①．当月
2．翌月","1．当月
②．翌月"))</f>
        <v>1．当月
2．翌月</v>
      </c>
      <c r="DW51" s="232"/>
      <c r="DX51" s="232"/>
      <c r="DY51" s="232"/>
      <c r="DZ51" s="127" t="str">
        <f>IF(OR(AH61="日",AH61=""),"",DBCS(SUBSTITUTE(AH61,"日","")))</f>
        <v/>
      </c>
      <c r="EA51" s="127"/>
      <c r="EB51" s="127"/>
      <c r="EC51" s="127"/>
      <c r="ED51" s="172" t="s">
        <v>2</v>
      </c>
      <c r="EE51" s="172"/>
      <c r="EF51" s="173"/>
    </row>
    <row r="52" spans="1:136" ht="7.5" customHeight="1" x14ac:dyDescent="0.4">
      <c r="A52" s="373"/>
      <c r="B52" s="374"/>
      <c r="C52" s="374"/>
      <c r="D52" s="374"/>
      <c r="E52" s="374"/>
      <c r="F52" s="374"/>
      <c r="G52" s="374"/>
      <c r="H52" s="374"/>
      <c r="I52" s="375"/>
      <c r="J52" s="268"/>
      <c r="K52" s="266"/>
      <c r="L52" s="268"/>
      <c r="M52" s="266"/>
      <c r="N52" s="268"/>
      <c r="O52" s="266"/>
      <c r="P52" s="268"/>
      <c r="Q52" s="266"/>
      <c r="R52" s="268"/>
      <c r="S52" s="266"/>
      <c r="T52" s="268"/>
      <c r="U52" s="266"/>
      <c r="V52" s="268"/>
      <c r="W52" s="266"/>
      <c r="X52" s="268"/>
      <c r="Y52" s="266"/>
      <c r="Z52" s="268"/>
      <c r="AA52" s="266"/>
      <c r="AB52" s="268"/>
      <c r="AC52" s="266"/>
      <c r="AD52" s="268"/>
      <c r="AE52" s="266"/>
      <c r="AF52" s="268"/>
      <c r="AG52" s="266"/>
      <c r="AH52" s="268"/>
      <c r="AI52" s="266"/>
      <c r="AJ52" s="268"/>
      <c r="AK52" s="266"/>
      <c r="AL52" s="268"/>
      <c r="AM52" s="266"/>
      <c r="AN52" s="270"/>
      <c r="AO52" s="270"/>
      <c r="AP52" s="50"/>
      <c r="CN52" s="2"/>
      <c r="CO52" s="2"/>
      <c r="CP52" s="144"/>
      <c r="CQ52" s="145"/>
      <c r="CR52" s="200"/>
      <c r="CS52" s="201"/>
      <c r="CT52" s="201"/>
      <c r="CU52" s="201"/>
      <c r="CV52" s="201"/>
      <c r="CW52" s="202"/>
      <c r="CX52" s="228"/>
      <c r="CY52" s="228"/>
      <c r="CZ52" s="228"/>
      <c r="DA52" s="228"/>
      <c r="DB52" s="229"/>
      <c r="DC52" s="213"/>
      <c r="DD52" s="214"/>
      <c r="DE52" s="215"/>
      <c r="DF52" s="177" t="str">
        <f>IF(AF59="","□",IF(AF59=DG52,"☑","□"))</f>
        <v>□</v>
      </c>
      <c r="DG52" s="124" t="s">
        <v>70</v>
      </c>
      <c r="DH52" s="124"/>
      <c r="DI52" s="124"/>
      <c r="DJ52" s="116" t="str">
        <f>IF(AF59="","□",IF(AF59=DK52,"☑","□"))</f>
        <v>□</v>
      </c>
      <c r="DK52" s="118" t="s">
        <v>73</v>
      </c>
      <c r="DL52" s="118"/>
      <c r="DM52" s="119"/>
      <c r="DN52" s="222"/>
      <c r="DO52" s="223"/>
      <c r="DP52" s="223"/>
      <c r="DQ52" s="223"/>
      <c r="DR52" s="224"/>
      <c r="DS52" s="122"/>
      <c r="DT52" s="123"/>
      <c r="DU52" s="123"/>
      <c r="DV52" s="233"/>
      <c r="DW52" s="233"/>
      <c r="DX52" s="233"/>
      <c r="DY52" s="233"/>
      <c r="DZ52" s="128"/>
      <c r="EA52" s="128"/>
      <c r="EB52" s="128"/>
      <c r="EC52" s="128"/>
      <c r="ED52" s="104"/>
      <c r="EE52" s="104"/>
      <c r="EF52" s="174"/>
    </row>
    <row r="53" spans="1:136" ht="7.5" customHeight="1" x14ac:dyDescent="0.4">
      <c r="A53" s="356" t="str">
        <f>IF(A11="","",EDATE(A11,1)-1)</f>
        <v/>
      </c>
      <c r="B53" s="357"/>
      <c r="C53" s="357"/>
      <c r="D53" s="357"/>
      <c r="E53" s="357"/>
      <c r="F53" s="357"/>
      <c r="G53" s="357"/>
      <c r="H53" s="357"/>
      <c r="I53" s="358"/>
      <c r="J53" s="271">
        <v>16</v>
      </c>
      <c r="K53" s="94"/>
      <c r="L53" s="94">
        <v>17</v>
      </c>
      <c r="M53" s="94"/>
      <c r="N53" s="94">
        <v>18</v>
      </c>
      <c r="O53" s="94"/>
      <c r="P53" s="94">
        <v>19</v>
      </c>
      <c r="Q53" s="94"/>
      <c r="R53" s="94">
        <v>20</v>
      </c>
      <c r="S53" s="94"/>
      <c r="T53" s="94">
        <v>21</v>
      </c>
      <c r="U53" s="94"/>
      <c r="V53" s="94">
        <v>22</v>
      </c>
      <c r="W53" s="94"/>
      <c r="X53" s="94">
        <v>23</v>
      </c>
      <c r="Y53" s="94"/>
      <c r="Z53" s="94">
        <v>24</v>
      </c>
      <c r="AA53" s="94"/>
      <c r="AB53" s="94">
        <v>25</v>
      </c>
      <c r="AC53" s="94"/>
      <c r="AD53" s="94">
        <f>IFERROR(IF(OR($A$49="月",AB53=""),"",IF(DAY(DATE(YEAR($A$49),MONTH($A$49),AB53+1))&lt;25,"",DAY(DATE(YEAR($A$49),MONTH($A$49),AB53+1)))),AB53+1)</f>
        <v>26</v>
      </c>
      <c r="AE53" s="94"/>
      <c r="AF53" s="94">
        <f t="shared" ref="AF53" si="43">IFERROR(IF(OR($A$49="月",AD53=""),"",IF(DAY(DATE(YEAR($A$49),MONTH($A$49),AD53+1))&lt;25,"",DAY(DATE(YEAR($A$49),MONTH($A$49),AD53+1)))),AD53+1)</f>
        <v>27</v>
      </c>
      <c r="AG53" s="94"/>
      <c r="AH53" s="94">
        <f t="shared" ref="AH53" si="44">IFERROR(IF(OR($A$49="月",AF53=""),"",IF(DAY(DATE(YEAR($A$49),MONTH($A$49),AF53+1))&lt;25,"",DAY(DATE(YEAR($A$49),MONTH($A$49),AF53+1)))),AF53+1)</f>
        <v>28</v>
      </c>
      <c r="AI53" s="94"/>
      <c r="AJ53" s="94">
        <f t="shared" ref="AJ53" si="45">IFERROR(IF(OR($A$49="月",AH53=""),"",IF(DAY(DATE(YEAR($A$49),MONTH($A$49),AH53+1))&lt;25,"",DAY(DATE(YEAR($A$49),MONTH($A$49),AH53+1)))),AH53+1)</f>
        <v>29</v>
      </c>
      <c r="AK53" s="94"/>
      <c r="AL53" s="94">
        <f t="shared" ref="AL53" si="46">IFERROR(IF(OR($A$49="月",AJ53=""),"",IF(DAY(DATE(YEAR($A$49),MONTH($A$49),AJ53+1))&lt;25,"",DAY(DATE(YEAR($A$49),MONTH($A$49),AJ53+1)))),AJ53+1)</f>
        <v>30</v>
      </c>
      <c r="AM53" s="94"/>
      <c r="AN53" s="94">
        <f t="shared" ref="AN53" si="47">IFERROR(IF(OR($A$49="月",AL53=""),"",IF(DAY(DATE(YEAR($A$49),MONTH($A$49),AL53+1))&lt;25,"",DAY(DATE(YEAR($A$49),MONTH($A$49),AL53+1)))),AL53+1)</f>
        <v>31</v>
      </c>
      <c r="AO53" s="94"/>
      <c r="AP53" s="50"/>
      <c r="CN53" s="2"/>
      <c r="CO53" s="2"/>
      <c r="CP53" s="144"/>
      <c r="CQ53" s="145"/>
      <c r="CR53" s="203"/>
      <c r="CS53" s="204"/>
      <c r="CT53" s="204"/>
      <c r="CU53" s="204"/>
      <c r="CV53" s="204"/>
      <c r="CW53" s="205"/>
      <c r="CX53" s="230"/>
      <c r="CY53" s="230"/>
      <c r="CZ53" s="230"/>
      <c r="DA53" s="230"/>
      <c r="DB53" s="231"/>
      <c r="DC53" s="216"/>
      <c r="DD53" s="217"/>
      <c r="DE53" s="218"/>
      <c r="DF53" s="238"/>
      <c r="DG53" s="125"/>
      <c r="DH53" s="125"/>
      <c r="DI53" s="125"/>
      <c r="DJ53" s="117"/>
      <c r="DK53" s="120"/>
      <c r="DL53" s="120"/>
      <c r="DM53" s="121"/>
      <c r="DN53" s="225"/>
      <c r="DO53" s="226"/>
      <c r="DP53" s="226"/>
      <c r="DQ53" s="226"/>
      <c r="DR53" s="227"/>
      <c r="DS53" s="122"/>
      <c r="DT53" s="123"/>
      <c r="DU53" s="123"/>
      <c r="DV53" s="234"/>
      <c r="DW53" s="234"/>
      <c r="DX53" s="234"/>
      <c r="DY53" s="234"/>
      <c r="DZ53" s="129"/>
      <c r="EA53" s="129"/>
      <c r="EB53" s="129"/>
      <c r="EC53" s="129"/>
      <c r="ED53" s="106"/>
      <c r="EE53" s="106"/>
      <c r="EF53" s="175"/>
    </row>
    <row r="54" spans="1:136" ht="7.5" customHeight="1" x14ac:dyDescent="0.4">
      <c r="A54" s="356"/>
      <c r="B54" s="357"/>
      <c r="C54" s="357"/>
      <c r="D54" s="357"/>
      <c r="E54" s="357"/>
      <c r="F54" s="357"/>
      <c r="G54" s="357"/>
      <c r="H54" s="357"/>
      <c r="I54" s="358"/>
      <c r="J54" s="272"/>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50"/>
      <c r="CN54" s="2"/>
      <c r="CO54" s="2"/>
      <c r="CP54" s="144"/>
      <c r="CQ54" s="145"/>
      <c r="CR54" s="239" t="s">
        <v>33</v>
      </c>
      <c r="CS54" s="239"/>
      <c r="CT54" s="239"/>
      <c r="CU54" s="239"/>
      <c r="CV54" s="239"/>
      <c r="CW54" s="239"/>
      <c r="CX54" s="239"/>
      <c r="CY54" s="239"/>
      <c r="CZ54" s="239"/>
      <c r="DA54" s="239"/>
      <c r="DB54" s="239"/>
      <c r="DC54" s="239"/>
      <c r="DD54" s="239"/>
      <c r="DE54" s="239"/>
      <c r="DF54" s="239"/>
      <c r="DG54" s="239"/>
      <c r="DH54" s="239"/>
      <c r="DI54" s="239"/>
      <c r="DJ54" s="239"/>
      <c r="DK54" s="239"/>
      <c r="DL54" s="239"/>
      <c r="DM54" s="239"/>
      <c r="DN54" s="239"/>
      <c r="DO54" s="239"/>
      <c r="DP54" s="239"/>
      <c r="DQ54" s="239"/>
      <c r="DR54" s="239"/>
      <c r="DS54" s="239"/>
      <c r="DT54" s="239"/>
      <c r="DU54" s="239"/>
      <c r="DV54" s="239"/>
      <c r="DW54" s="239"/>
      <c r="DX54" s="239"/>
      <c r="DY54" s="239"/>
      <c r="DZ54" s="239"/>
      <c r="EA54" s="239"/>
      <c r="EB54" s="239"/>
      <c r="EC54" s="239"/>
      <c r="ED54" s="239"/>
      <c r="EE54" s="239"/>
      <c r="EF54" s="240"/>
    </row>
    <row r="55" spans="1:136" ht="7.5" customHeight="1" x14ac:dyDescent="0.4">
      <c r="A55" s="356"/>
      <c r="B55" s="357"/>
      <c r="C55" s="357"/>
      <c r="D55" s="357"/>
      <c r="E55" s="357"/>
      <c r="F55" s="357"/>
      <c r="G55" s="357"/>
      <c r="H55" s="357"/>
      <c r="I55" s="358"/>
      <c r="J55" s="278"/>
      <c r="K55" s="265"/>
      <c r="L55" s="278"/>
      <c r="M55" s="265"/>
      <c r="N55" s="278"/>
      <c r="O55" s="265"/>
      <c r="P55" s="278"/>
      <c r="Q55" s="265"/>
      <c r="R55" s="278"/>
      <c r="S55" s="265"/>
      <c r="T55" s="278"/>
      <c r="U55" s="265"/>
      <c r="V55" s="278"/>
      <c r="W55" s="265"/>
      <c r="X55" s="278"/>
      <c r="Y55" s="265"/>
      <c r="Z55" s="278"/>
      <c r="AA55" s="265"/>
      <c r="AB55" s="278"/>
      <c r="AC55" s="265"/>
      <c r="AD55" s="278"/>
      <c r="AE55" s="265"/>
      <c r="AF55" s="278"/>
      <c r="AG55" s="265"/>
      <c r="AH55" s="278"/>
      <c r="AI55" s="265"/>
      <c r="AJ55" s="278"/>
      <c r="AK55" s="265"/>
      <c r="AL55" s="278"/>
      <c r="AM55" s="265"/>
      <c r="AN55" s="278"/>
      <c r="AO55" s="265"/>
      <c r="AP55" s="50"/>
      <c r="CN55" s="2"/>
      <c r="CO55" s="2"/>
      <c r="CP55" s="144"/>
      <c r="CQ55" s="145"/>
      <c r="CR55" s="239"/>
      <c r="CS55" s="239"/>
      <c r="CT55" s="239"/>
      <c r="CU55" s="239"/>
      <c r="CV55" s="239"/>
      <c r="CW55" s="239"/>
      <c r="CX55" s="239"/>
      <c r="CY55" s="239"/>
      <c r="CZ55" s="239"/>
      <c r="DA55" s="239"/>
      <c r="DB55" s="239"/>
      <c r="DC55" s="239"/>
      <c r="DD55" s="239"/>
      <c r="DE55" s="239"/>
      <c r="DF55" s="239"/>
      <c r="DG55" s="239"/>
      <c r="DH55" s="239"/>
      <c r="DI55" s="239"/>
      <c r="DJ55" s="239"/>
      <c r="DK55" s="239"/>
      <c r="DL55" s="239"/>
      <c r="DM55" s="239"/>
      <c r="DN55" s="239"/>
      <c r="DO55" s="239"/>
      <c r="DP55" s="239"/>
      <c r="DQ55" s="239"/>
      <c r="DR55" s="239"/>
      <c r="DS55" s="239"/>
      <c r="DT55" s="239"/>
      <c r="DU55" s="239"/>
      <c r="DV55" s="239"/>
      <c r="DW55" s="239"/>
      <c r="DX55" s="239"/>
      <c r="DY55" s="239"/>
      <c r="DZ55" s="239"/>
      <c r="EA55" s="239"/>
      <c r="EB55" s="239"/>
      <c r="EC55" s="239"/>
      <c r="ED55" s="239"/>
      <c r="EE55" s="239"/>
      <c r="EF55" s="240"/>
    </row>
    <row r="56" spans="1:136" ht="8.25" customHeight="1" x14ac:dyDescent="0.4">
      <c r="A56" s="359"/>
      <c r="B56" s="360"/>
      <c r="C56" s="360"/>
      <c r="D56" s="360"/>
      <c r="E56" s="360"/>
      <c r="F56" s="360"/>
      <c r="G56" s="360"/>
      <c r="H56" s="360"/>
      <c r="I56" s="361"/>
      <c r="J56" s="279"/>
      <c r="K56" s="266"/>
      <c r="L56" s="279"/>
      <c r="M56" s="266"/>
      <c r="N56" s="279"/>
      <c r="O56" s="266"/>
      <c r="P56" s="279"/>
      <c r="Q56" s="266"/>
      <c r="R56" s="279"/>
      <c r="S56" s="266"/>
      <c r="T56" s="279"/>
      <c r="U56" s="266"/>
      <c r="V56" s="279"/>
      <c r="W56" s="266"/>
      <c r="X56" s="279"/>
      <c r="Y56" s="266"/>
      <c r="Z56" s="279"/>
      <c r="AA56" s="266"/>
      <c r="AB56" s="279"/>
      <c r="AC56" s="266"/>
      <c r="AD56" s="279"/>
      <c r="AE56" s="266"/>
      <c r="AF56" s="279"/>
      <c r="AG56" s="266"/>
      <c r="AH56" s="279"/>
      <c r="AI56" s="266"/>
      <c r="AJ56" s="279"/>
      <c r="AK56" s="266"/>
      <c r="AL56" s="279"/>
      <c r="AM56" s="266"/>
      <c r="AN56" s="279"/>
      <c r="AO56" s="266"/>
      <c r="AP56" s="50"/>
      <c r="CN56" s="2"/>
      <c r="CO56" s="2"/>
      <c r="CP56" s="144"/>
      <c r="CQ56" s="145"/>
      <c r="CR56" s="241" t="s">
        <v>21</v>
      </c>
      <c r="CS56" s="243"/>
      <c r="CT56" s="243"/>
      <c r="CU56" s="243"/>
      <c r="CV56" s="243"/>
      <c r="CW56" s="103" t="s">
        <v>22</v>
      </c>
      <c r="CX56" s="104"/>
      <c r="CY56" s="104"/>
      <c r="CZ56" s="104"/>
      <c r="DA56" s="104"/>
      <c r="DB56" s="104"/>
      <c r="DC56" s="104"/>
      <c r="DD56" s="104"/>
      <c r="DE56" s="130"/>
      <c r="DF56" s="245" t="str">
        <f>IF(A11="","　　　 月　　　日　～",DBCS(TEXT(事業主記入用引用シート!A31," 　m月")&amp;"　　1日　～"))</f>
        <v>　　　 月　　　日　～</v>
      </c>
      <c r="DG56" s="246"/>
      <c r="DH56" s="246"/>
      <c r="DI56" s="246"/>
      <c r="DJ56" s="246"/>
      <c r="DK56" s="246"/>
      <c r="DL56" s="246"/>
      <c r="DM56" s="246"/>
      <c r="DN56" s="247"/>
      <c r="DO56" s="245" t="str">
        <f>IF(A11="","　　　 月　　　日　～",DBCS(TEXT(事業主記入用引用シート!A39," 　m月")&amp;"　　1日　～"))</f>
        <v>　　　 月　　　日　～</v>
      </c>
      <c r="DP56" s="246"/>
      <c r="DQ56" s="246"/>
      <c r="DR56" s="246"/>
      <c r="DS56" s="246"/>
      <c r="DT56" s="246"/>
      <c r="DU56" s="246"/>
      <c r="DV56" s="246"/>
      <c r="DW56" s="247"/>
      <c r="DX56" s="245" t="str">
        <f>IF(A11="","　　　 月　　　日　～",DBCS(TEXT(事業主記入用引用シート!A47," 　m月")&amp;"　　1日　～"))</f>
        <v>　　　 月　　　日　～</v>
      </c>
      <c r="DY56" s="246"/>
      <c r="DZ56" s="246"/>
      <c r="EA56" s="246"/>
      <c r="EB56" s="246"/>
      <c r="EC56" s="246"/>
      <c r="ED56" s="246"/>
      <c r="EE56" s="246"/>
      <c r="EF56" s="247"/>
    </row>
    <row r="57" spans="1:136" ht="8.25" customHeight="1" x14ac:dyDescent="0.4">
      <c r="A57" s="309" t="s">
        <v>50</v>
      </c>
      <c r="B57" s="310"/>
      <c r="C57" s="310"/>
      <c r="D57" s="310"/>
      <c r="E57" s="310"/>
      <c r="F57" s="310"/>
      <c r="G57" s="310"/>
      <c r="H57" s="310"/>
      <c r="I57" s="310"/>
      <c r="J57" s="311"/>
      <c r="K57" s="311"/>
      <c r="L57" s="311"/>
      <c r="M57" s="311"/>
      <c r="N57" s="311"/>
      <c r="O57" s="311"/>
      <c r="P57" s="311"/>
      <c r="Q57" s="311"/>
      <c r="R57" s="311"/>
      <c r="S57" s="311"/>
      <c r="T57" s="311"/>
      <c r="U57" s="311"/>
      <c r="V57" s="311"/>
      <c r="W57" s="311"/>
      <c r="X57" s="311"/>
      <c r="Y57" s="311"/>
      <c r="Z57" s="311"/>
      <c r="AA57" s="311"/>
      <c r="AB57" s="311"/>
      <c r="AC57" s="311"/>
      <c r="AD57" s="311"/>
      <c r="AE57" s="312"/>
      <c r="AF57" s="338"/>
      <c r="AG57" s="339"/>
      <c r="AH57" s="339"/>
      <c r="AI57" s="339"/>
      <c r="AJ57" s="339"/>
      <c r="AK57" s="339"/>
      <c r="AL57" s="339"/>
      <c r="AM57" s="339"/>
      <c r="AN57" s="339"/>
      <c r="AO57" s="339"/>
      <c r="AP57" s="339"/>
      <c r="AQ57" s="339"/>
      <c r="AR57" s="339"/>
      <c r="AS57" s="339"/>
      <c r="AT57" s="25"/>
      <c r="AU57" s="55"/>
      <c r="AV57" s="26"/>
      <c r="CM57" s="27"/>
      <c r="CN57" s="2"/>
      <c r="CO57" s="2"/>
      <c r="CP57" s="144"/>
      <c r="CQ57" s="145"/>
      <c r="CR57" s="241"/>
      <c r="CS57" s="244"/>
      <c r="CT57" s="244"/>
      <c r="CU57" s="244"/>
      <c r="CV57" s="244"/>
      <c r="CW57" s="103"/>
      <c r="CX57" s="104"/>
      <c r="CY57" s="104"/>
      <c r="CZ57" s="104"/>
      <c r="DA57" s="104"/>
      <c r="DB57" s="104"/>
      <c r="DC57" s="104"/>
      <c r="DD57" s="104"/>
      <c r="DE57" s="130"/>
      <c r="DF57" s="245"/>
      <c r="DG57" s="246"/>
      <c r="DH57" s="246"/>
      <c r="DI57" s="246"/>
      <c r="DJ57" s="246"/>
      <c r="DK57" s="246"/>
      <c r="DL57" s="246"/>
      <c r="DM57" s="246"/>
      <c r="DN57" s="247"/>
      <c r="DO57" s="245"/>
      <c r="DP57" s="246"/>
      <c r="DQ57" s="246"/>
      <c r="DR57" s="246"/>
      <c r="DS57" s="246"/>
      <c r="DT57" s="246"/>
      <c r="DU57" s="246"/>
      <c r="DV57" s="246"/>
      <c r="DW57" s="247"/>
      <c r="DX57" s="245"/>
      <c r="DY57" s="246"/>
      <c r="DZ57" s="246"/>
      <c r="EA57" s="246"/>
      <c r="EB57" s="246"/>
      <c r="EC57" s="246"/>
      <c r="ED57" s="246"/>
      <c r="EE57" s="246"/>
      <c r="EF57" s="247"/>
    </row>
    <row r="58" spans="1:136" ht="8.25" customHeight="1" x14ac:dyDescent="0.4">
      <c r="A58" s="313"/>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5"/>
      <c r="AF58" s="338"/>
      <c r="AG58" s="339"/>
      <c r="AH58" s="339"/>
      <c r="AI58" s="339"/>
      <c r="AJ58" s="339"/>
      <c r="AK58" s="339"/>
      <c r="AL58" s="339"/>
      <c r="AM58" s="339"/>
      <c r="AN58" s="339"/>
      <c r="AO58" s="339"/>
      <c r="AP58" s="339"/>
      <c r="AQ58" s="339"/>
      <c r="AR58" s="339"/>
      <c r="AS58" s="339"/>
      <c r="AT58" s="25"/>
      <c r="AU58" s="55"/>
      <c r="AV58" s="26"/>
      <c r="CM58" s="27"/>
      <c r="CN58" s="2"/>
      <c r="CO58" s="2"/>
      <c r="CP58" s="144"/>
      <c r="CQ58" s="145"/>
      <c r="CR58" s="241"/>
      <c r="CS58" s="244"/>
      <c r="CT58" s="244"/>
      <c r="CU58" s="244"/>
      <c r="CV58" s="244"/>
      <c r="CW58" s="103"/>
      <c r="CX58" s="104"/>
      <c r="CY58" s="104"/>
      <c r="CZ58" s="104"/>
      <c r="DA58" s="104"/>
      <c r="DB58" s="104"/>
      <c r="DC58" s="104"/>
      <c r="DD58" s="104"/>
      <c r="DE58" s="130"/>
      <c r="DF58" s="132" t="str">
        <f>IF(A11="","月　　　日　分",DBCS(TEXT(EDATE(DATE(YEAR(事業主記入用引用シート!A31),MONTH(事業主記入用引用シート!A31),1),1)-1," 　m月　　d日　分")))</f>
        <v>月　　　日　分</v>
      </c>
      <c r="DG58" s="133"/>
      <c r="DH58" s="133"/>
      <c r="DI58" s="133"/>
      <c r="DJ58" s="133"/>
      <c r="DK58" s="133"/>
      <c r="DL58" s="133"/>
      <c r="DM58" s="133"/>
      <c r="DN58" s="134"/>
      <c r="DO58" s="132" t="str">
        <f>IF(A11="","月　　　日　分",DBCS(TEXT(EDATE(DATE(YEAR(事業主記入用引用シート!A39),MONTH(事業主記入用引用シート!A39),1),1)-1," 　m月　　d日　分")))</f>
        <v>月　　　日　分</v>
      </c>
      <c r="DP58" s="133"/>
      <c r="DQ58" s="133"/>
      <c r="DR58" s="133"/>
      <c r="DS58" s="133"/>
      <c r="DT58" s="133"/>
      <c r="DU58" s="133"/>
      <c r="DV58" s="133"/>
      <c r="DW58" s="134"/>
      <c r="DX58" s="132" t="str">
        <f>IF(A11="","月　　　日　分",DBCS(TEXT(EDATE(DATE(YEAR(事業主記入用引用シート!A47),MONTH(事業主記入用引用シート!A47),1),1)-1," 　m月　　d日　分")))</f>
        <v>月　　　日　分</v>
      </c>
      <c r="DY58" s="133"/>
      <c r="DZ58" s="133"/>
      <c r="EA58" s="133"/>
      <c r="EB58" s="133"/>
      <c r="EC58" s="133"/>
      <c r="ED58" s="133"/>
      <c r="EE58" s="133"/>
      <c r="EF58" s="134"/>
    </row>
    <row r="59" spans="1:136" ht="8.25" customHeight="1" x14ac:dyDescent="0.4">
      <c r="A59" s="85" t="s">
        <v>51</v>
      </c>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7"/>
      <c r="AF59" s="338"/>
      <c r="AG59" s="339"/>
      <c r="AH59" s="339"/>
      <c r="AI59" s="339"/>
      <c r="AJ59" s="339"/>
      <c r="AK59" s="339"/>
      <c r="AL59" s="339"/>
      <c r="AM59" s="339"/>
      <c r="AN59" s="339"/>
      <c r="AO59" s="339"/>
      <c r="AP59" s="339"/>
      <c r="AQ59" s="339"/>
      <c r="AR59" s="339"/>
      <c r="AS59" s="339"/>
      <c r="AT59" s="25"/>
      <c r="AU59" s="55"/>
      <c r="CM59" s="27"/>
      <c r="CN59" s="2"/>
      <c r="CO59" s="2"/>
      <c r="CP59" s="144"/>
      <c r="CQ59" s="145"/>
      <c r="CR59" s="241"/>
      <c r="CS59" s="244"/>
      <c r="CT59" s="244"/>
      <c r="CU59" s="244"/>
      <c r="CV59" s="244"/>
      <c r="CW59" s="103"/>
      <c r="CX59" s="104"/>
      <c r="CY59" s="104"/>
      <c r="CZ59" s="104"/>
      <c r="DA59" s="104"/>
      <c r="DB59" s="104"/>
      <c r="DC59" s="104"/>
      <c r="DD59" s="104"/>
      <c r="DE59" s="130"/>
      <c r="DF59" s="135"/>
      <c r="DG59" s="136"/>
      <c r="DH59" s="136"/>
      <c r="DI59" s="136"/>
      <c r="DJ59" s="136"/>
      <c r="DK59" s="136"/>
      <c r="DL59" s="136"/>
      <c r="DM59" s="136"/>
      <c r="DN59" s="137"/>
      <c r="DO59" s="135"/>
      <c r="DP59" s="136"/>
      <c r="DQ59" s="136"/>
      <c r="DR59" s="136"/>
      <c r="DS59" s="136"/>
      <c r="DT59" s="136"/>
      <c r="DU59" s="136"/>
      <c r="DV59" s="136"/>
      <c r="DW59" s="137"/>
      <c r="DX59" s="135"/>
      <c r="DY59" s="136"/>
      <c r="DZ59" s="136"/>
      <c r="EA59" s="136"/>
      <c r="EB59" s="136"/>
      <c r="EC59" s="136"/>
      <c r="ED59" s="136"/>
      <c r="EE59" s="136"/>
      <c r="EF59" s="137"/>
    </row>
    <row r="60" spans="1:136" ht="7.5" customHeight="1" x14ac:dyDescent="0.4">
      <c r="A60" s="9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3"/>
      <c r="AF60" s="338"/>
      <c r="AG60" s="339"/>
      <c r="AH60" s="339"/>
      <c r="AI60" s="339"/>
      <c r="AJ60" s="339"/>
      <c r="AK60" s="339"/>
      <c r="AL60" s="339"/>
      <c r="AM60" s="339"/>
      <c r="AN60" s="339"/>
      <c r="AO60" s="339"/>
      <c r="AP60" s="339"/>
      <c r="AQ60" s="339"/>
      <c r="AR60" s="339"/>
      <c r="AS60" s="339"/>
      <c r="AT60" s="25"/>
      <c r="AU60" s="55"/>
      <c r="CM60" s="27"/>
      <c r="CN60" s="2"/>
      <c r="CO60" s="2"/>
      <c r="CP60" s="144"/>
      <c r="CQ60" s="145"/>
      <c r="CR60" s="241"/>
      <c r="CS60" s="244"/>
      <c r="CT60" s="244"/>
      <c r="CU60" s="244"/>
      <c r="CV60" s="244"/>
      <c r="CW60" s="103"/>
      <c r="CX60" s="104"/>
      <c r="CY60" s="104"/>
      <c r="CZ60" s="104"/>
      <c r="DA60" s="104"/>
      <c r="DB60" s="104"/>
      <c r="DC60" s="104"/>
      <c r="DD60" s="104"/>
      <c r="DE60" s="130"/>
      <c r="DF60" s="103" t="s">
        <v>28</v>
      </c>
      <c r="DG60" s="104"/>
      <c r="DH60" s="104"/>
      <c r="DI60" s="104"/>
      <c r="DJ60" s="104"/>
      <c r="DK60" s="104"/>
      <c r="DL60" s="104"/>
      <c r="DM60" s="104"/>
      <c r="DN60" s="130"/>
      <c r="DO60" s="103" t="s">
        <v>29</v>
      </c>
      <c r="DP60" s="104"/>
      <c r="DQ60" s="104"/>
      <c r="DR60" s="104"/>
      <c r="DS60" s="104"/>
      <c r="DT60" s="104"/>
      <c r="DU60" s="104"/>
      <c r="DV60" s="104"/>
      <c r="DW60" s="130"/>
      <c r="DX60" s="103" t="s">
        <v>30</v>
      </c>
      <c r="DY60" s="104"/>
      <c r="DZ60" s="104"/>
      <c r="EA60" s="104"/>
      <c r="EB60" s="104"/>
      <c r="EC60" s="104"/>
      <c r="ED60" s="104"/>
      <c r="EE60" s="104"/>
      <c r="EF60" s="130"/>
    </row>
    <row r="61" spans="1:136" ht="7.5" customHeight="1" x14ac:dyDescent="0.4">
      <c r="A61" s="88" t="s">
        <v>52</v>
      </c>
      <c r="B61" s="89"/>
      <c r="C61" s="89"/>
      <c r="D61" s="89"/>
      <c r="E61" s="89"/>
      <c r="F61" s="89"/>
      <c r="G61" s="89"/>
      <c r="H61" s="89"/>
      <c r="I61" s="89"/>
      <c r="J61" s="89"/>
      <c r="K61" s="89"/>
      <c r="L61" s="89"/>
      <c r="M61" s="89"/>
      <c r="N61" s="89"/>
      <c r="O61" s="89"/>
      <c r="P61" s="89"/>
      <c r="Q61" s="90"/>
      <c r="R61" s="340" t="s">
        <v>53</v>
      </c>
      <c r="S61" s="341"/>
      <c r="T61" s="341"/>
      <c r="U61" s="342"/>
      <c r="V61" s="346"/>
      <c r="W61" s="347"/>
      <c r="X61" s="347"/>
      <c r="Y61" s="348"/>
      <c r="Z61" s="340" t="s">
        <v>54</v>
      </c>
      <c r="AA61" s="341"/>
      <c r="AB61" s="341"/>
      <c r="AC61" s="342"/>
      <c r="AD61" s="349"/>
      <c r="AE61" s="350"/>
      <c r="AF61" s="350"/>
      <c r="AG61" s="350"/>
      <c r="AH61" s="347"/>
      <c r="AI61" s="347"/>
      <c r="AJ61" s="347"/>
      <c r="AK61" s="347"/>
      <c r="AL61" s="347"/>
      <c r="AM61" s="347"/>
      <c r="AN61" s="28"/>
      <c r="AO61" s="28"/>
      <c r="AP61" s="28"/>
      <c r="AQ61" s="28"/>
      <c r="AR61" s="28"/>
      <c r="AS61" s="28"/>
      <c r="AT61" s="28"/>
      <c r="AU61" s="55"/>
      <c r="CM61" s="27"/>
      <c r="CN61" s="2"/>
      <c r="CO61" s="2"/>
      <c r="CP61" s="144"/>
      <c r="CQ61" s="145"/>
      <c r="CR61" s="241"/>
      <c r="CS61" s="244"/>
      <c r="CT61" s="244"/>
      <c r="CU61" s="244"/>
      <c r="CV61" s="244"/>
      <c r="CW61" s="105"/>
      <c r="CX61" s="106"/>
      <c r="CY61" s="106"/>
      <c r="CZ61" s="106"/>
      <c r="DA61" s="106"/>
      <c r="DB61" s="106"/>
      <c r="DC61" s="106"/>
      <c r="DD61" s="106"/>
      <c r="DE61" s="131"/>
      <c r="DF61" s="105"/>
      <c r="DG61" s="106"/>
      <c r="DH61" s="106"/>
      <c r="DI61" s="106"/>
      <c r="DJ61" s="106"/>
      <c r="DK61" s="106"/>
      <c r="DL61" s="106"/>
      <c r="DM61" s="106"/>
      <c r="DN61" s="131"/>
      <c r="DO61" s="105"/>
      <c r="DP61" s="106"/>
      <c r="DQ61" s="106"/>
      <c r="DR61" s="106"/>
      <c r="DS61" s="106"/>
      <c r="DT61" s="106"/>
      <c r="DU61" s="106"/>
      <c r="DV61" s="106"/>
      <c r="DW61" s="131"/>
      <c r="DX61" s="105"/>
      <c r="DY61" s="106"/>
      <c r="DZ61" s="106"/>
      <c r="EA61" s="106"/>
      <c r="EB61" s="106"/>
      <c r="EC61" s="106"/>
      <c r="ED61" s="106"/>
      <c r="EE61" s="106"/>
      <c r="EF61" s="131"/>
    </row>
    <row r="62" spans="1:136" ht="2.25" customHeight="1" x14ac:dyDescent="0.4">
      <c r="A62" s="88"/>
      <c r="B62" s="89"/>
      <c r="C62" s="89"/>
      <c r="D62" s="89"/>
      <c r="E62" s="89"/>
      <c r="F62" s="89"/>
      <c r="G62" s="89"/>
      <c r="H62" s="89"/>
      <c r="I62" s="89"/>
      <c r="J62" s="89"/>
      <c r="K62" s="89"/>
      <c r="L62" s="89"/>
      <c r="M62" s="89"/>
      <c r="N62" s="89"/>
      <c r="O62" s="89"/>
      <c r="P62" s="89"/>
      <c r="Q62" s="90"/>
      <c r="R62" s="340"/>
      <c r="S62" s="341"/>
      <c r="T62" s="341"/>
      <c r="U62" s="342"/>
      <c r="V62" s="346"/>
      <c r="W62" s="347"/>
      <c r="X62" s="347"/>
      <c r="Y62" s="348"/>
      <c r="Z62" s="340"/>
      <c r="AA62" s="341"/>
      <c r="AB62" s="341"/>
      <c r="AC62" s="342"/>
      <c r="AD62" s="349"/>
      <c r="AE62" s="350"/>
      <c r="AF62" s="350"/>
      <c r="AG62" s="350"/>
      <c r="AH62" s="347"/>
      <c r="AI62" s="347"/>
      <c r="AJ62" s="347"/>
      <c r="AK62" s="347"/>
      <c r="AL62" s="347"/>
      <c r="AM62" s="347"/>
      <c r="AN62" s="28"/>
      <c r="AO62" s="28"/>
      <c r="AP62" s="28"/>
      <c r="AQ62" s="28"/>
      <c r="AR62" s="28"/>
      <c r="AS62" s="28"/>
      <c r="AT62" s="28"/>
      <c r="AU62" s="55"/>
      <c r="CM62" s="27"/>
      <c r="CN62" s="2"/>
      <c r="CO62" s="2"/>
      <c r="CP62" s="144"/>
      <c r="CQ62" s="145"/>
      <c r="CR62" s="241"/>
      <c r="CS62" s="107" t="s">
        <v>16</v>
      </c>
      <c r="CT62" s="108"/>
      <c r="CU62" s="108"/>
      <c r="CV62" s="109"/>
      <c r="CW62" s="20"/>
      <c r="CX62" s="36"/>
      <c r="CY62" s="37"/>
      <c r="CZ62" s="37"/>
      <c r="DA62" s="37"/>
      <c r="DB62" s="37"/>
      <c r="DC62" s="37"/>
      <c r="DD62" s="37"/>
      <c r="DE62" s="38"/>
      <c r="DF62" s="39"/>
      <c r="DG62" s="40"/>
      <c r="DH62" s="40"/>
      <c r="DI62" s="40"/>
      <c r="DJ62" s="40"/>
      <c r="DK62" s="40"/>
      <c r="DL62" s="40"/>
      <c r="DM62" s="40"/>
      <c r="DN62" s="41"/>
      <c r="DO62" s="39"/>
      <c r="DP62" s="40"/>
      <c r="DQ62" s="40"/>
      <c r="DR62" s="40"/>
      <c r="DS62" s="40"/>
      <c r="DT62" s="40"/>
      <c r="DU62" s="40"/>
      <c r="DV62" s="40"/>
      <c r="DW62" s="41"/>
      <c r="DX62" s="39"/>
      <c r="DY62" s="40"/>
      <c r="DZ62" s="40"/>
      <c r="EA62" s="40"/>
      <c r="EB62" s="40"/>
      <c r="EC62" s="40"/>
      <c r="ED62" s="40"/>
      <c r="EE62" s="40"/>
      <c r="EF62" s="41"/>
    </row>
    <row r="63" spans="1:136" ht="9" customHeight="1" x14ac:dyDescent="0.4">
      <c r="A63" s="91"/>
      <c r="B63" s="92"/>
      <c r="C63" s="92"/>
      <c r="D63" s="92"/>
      <c r="E63" s="92"/>
      <c r="F63" s="92"/>
      <c r="G63" s="92"/>
      <c r="H63" s="92"/>
      <c r="I63" s="92"/>
      <c r="J63" s="92"/>
      <c r="K63" s="92"/>
      <c r="L63" s="92"/>
      <c r="M63" s="92"/>
      <c r="N63" s="92"/>
      <c r="O63" s="92"/>
      <c r="P63" s="92"/>
      <c r="Q63" s="93"/>
      <c r="R63" s="343"/>
      <c r="S63" s="344"/>
      <c r="T63" s="344"/>
      <c r="U63" s="345"/>
      <c r="V63" s="346"/>
      <c r="W63" s="347"/>
      <c r="X63" s="347"/>
      <c r="Y63" s="348"/>
      <c r="Z63" s="343"/>
      <c r="AA63" s="344"/>
      <c r="AB63" s="344"/>
      <c r="AC63" s="345"/>
      <c r="AD63" s="349"/>
      <c r="AE63" s="350"/>
      <c r="AF63" s="350"/>
      <c r="AG63" s="350"/>
      <c r="AH63" s="347"/>
      <c r="AI63" s="347"/>
      <c r="AJ63" s="347"/>
      <c r="AK63" s="347"/>
      <c r="AL63" s="347"/>
      <c r="AM63" s="347"/>
      <c r="AN63" s="28"/>
      <c r="AO63" s="28"/>
      <c r="AP63" s="28"/>
      <c r="AQ63" s="28"/>
      <c r="AR63" s="28"/>
      <c r="AS63" s="28"/>
      <c r="AT63" s="28"/>
      <c r="AU63" s="55"/>
      <c r="CM63" s="27"/>
      <c r="CN63" s="2"/>
      <c r="CO63" s="2"/>
      <c r="CP63" s="144"/>
      <c r="CQ63" s="145"/>
      <c r="CR63" s="241"/>
      <c r="CS63" s="110"/>
      <c r="CT63" s="111"/>
      <c r="CU63" s="111"/>
      <c r="CV63" s="112"/>
      <c r="CW63" s="42"/>
      <c r="CX63" s="101" t="str">
        <f>IF(事業主記入用引用シート!G74="","",IF(事業主記入用引用シート!G74&lt;1000000,"",MOD(ROUNDDOWN(事業主記入用引用シート!G74/1000000,0),10)))</f>
        <v/>
      </c>
      <c r="CY63" s="101" t="str">
        <f>IF(事業主記入用引用シート!G74="","",IF(事業主記入用引用シート!G74&lt;100000,"",MOD(ROUNDDOWN(事業主記入用引用シート!G74/100000,0),10)))</f>
        <v/>
      </c>
      <c r="CZ63" s="101" t="str">
        <f>IF(事業主記入用引用シート!G74="","",IF(事業主記入用引用シート!G74&lt;10000,"",MOD(ROUNDDOWN(事業主記入用引用シート!G74/10000,0),10)))</f>
        <v/>
      </c>
      <c r="DA63" s="101" t="str">
        <f>IF(事業主記入用引用シート!G74="","",IF(事業主記入用引用シート!G74&lt;1000,"",MOD(ROUNDDOWN(事業主記入用引用シート!G74/1000,0),10)))</f>
        <v/>
      </c>
      <c r="DB63" s="101" t="str">
        <f>IF(事業主記入用引用シート!G74="","",IF(事業主記入用引用シート!G74&lt;100,"",MOD(ROUNDDOWN(事業主記入用引用シート!G74/100,0),10)))</f>
        <v/>
      </c>
      <c r="DC63" s="101" t="str">
        <f>IF(事業主記入用引用シート!G74="","",IF(事業主記入用引用シート!G74&lt;10,"",MOD(ROUNDDOWN(事業主記入用引用シート!G74/10,0),10)))</f>
        <v/>
      </c>
      <c r="DD63" s="101" t="str">
        <f>IF(事業主記入用引用シート!G74="","",IF(事業主記入用引用シート!G74&lt;1,"",MOD(ROUNDDOWN(事業主記入用引用シート!G74/1,0),10)))</f>
        <v/>
      </c>
      <c r="DE63" s="41"/>
      <c r="DF63" s="39"/>
      <c r="DG63" s="101" t="str">
        <f>IF(事業主記入用引用シート!P74="","",IF(事業主記入用引用シート!P74&lt;1000000,"",MOD(ROUNDDOWN(事業主記入用引用シート!P74/1000000,0),10)))</f>
        <v/>
      </c>
      <c r="DH63" s="101" t="str">
        <f>IF(事業主記入用引用シート!P74="","",IF(事業主記入用引用シート!P74&lt;100000,"",MOD(ROUNDDOWN(事業主記入用引用シート!P74/100000,0),10)))</f>
        <v/>
      </c>
      <c r="DI63" s="101" t="str">
        <f>IF(事業主記入用引用シート!P74="","",IF(事業主記入用引用シート!P74&lt;10000,"",MOD(ROUNDDOWN(事業主記入用引用シート!P74/10000,0),10)))</f>
        <v/>
      </c>
      <c r="DJ63" s="101" t="str">
        <f>IF(事業主記入用引用シート!P74="","",IF(事業主記入用引用シート!P74&lt;1000,"",MOD(ROUNDDOWN(事業主記入用引用シート!P74/1000,0),10)))</f>
        <v/>
      </c>
      <c r="DK63" s="101" t="str">
        <f>IF(事業主記入用引用シート!P74="","",IF(事業主記入用引用シート!P74&lt;100,"",MOD(ROUNDDOWN(事業主記入用引用シート!P74/100,0),10)))</f>
        <v/>
      </c>
      <c r="DL63" s="101" t="str">
        <f>IF(事業主記入用引用シート!P74="","",IF(事業主記入用引用シート!P74&lt;10,"",MOD(ROUNDDOWN(事業主記入用引用シート!P74/10,0),10)))</f>
        <v/>
      </c>
      <c r="DM63" s="101" t="str">
        <f>IF(事業主記入用引用シート!P74="","",IF(事業主記入用引用シート!P74&lt;1,"",MOD(ROUNDDOWN(事業主記入用引用シート!P74/1,0),10)))</f>
        <v/>
      </c>
      <c r="DN63" s="41"/>
      <c r="DO63" s="39"/>
      <c r="DP63" s="101" t="str">
        <f>IF(事業主記入用引用シート!Y74="","",IF(事業主記入用引用シート!Y74&lt;1000000,"",MOD(ROUNDDOWN(事業主記入用引用シート!Y74/1000000,0),10)))</f>
        <v/>
      </c>
      <c r="DQ63" s="101" t="str">
        <f>IF(事業主記入用引用シート!Y74="","",IF(事業主記入用引用シート!Y74&lt;100000,"",MOD(ROUNDDOWN(事業主記入用引用シート!Y74/100000,0),10)))</f>
        <v/>
      </c>
      <c r="DR63" s="101" t="str">
        <f>IF(事業主記入用引用シート!Y74="","",IF(事業主記入用引用シート!Y74&lt;10000,"",MOD(ROUNDDOWN(事業主記入用引用シート!Y74/10000,0),10)))</f>
        <v/>
      </c>
      <c r="DS63" s="101" t="str">
        <f>IF(事業主記入用引用シート!Y74="","",IF(事業主記入用引用シート!Y74&lt;1000,"",MOD(ROUNDDOWN(事業主記入用引用シート!Y74/1000,0),10)))</f>
        <v/>
      </c>
      <c r="DT63" s="101" t="str">
        <f>IF(事業主記入用引用シート!Y74="","",IF(事業主記入用引用シート!Y74&lt;100,"",MOD(ROUNDDOWN(事業主記入用引用シート!Y74/100,0),10)))</f>
        <v/>
      </c>
      <c r="DU63" s="101" t="str">
        <f>IF(事業主記入用引用シート!Y74="","",IF(事業主記入用引用シート!Y74&lt;10,"",MOD(ROUNDDOWN(事業主記入用引用シート!Y74/10,0),10)))</f>
        <v/>
      </c>
      <c r="DV63" s="101" t="str">
        <f>IF(事業主記入用引用シート!Y74="","",IF(事業主記入用引用シート!Y74&lt;1,"",MOD(ROUNDDOWN(事業主記入用引用シート!Y74/1,0),10)))</f>
        <v/>
      </c>
      <c r="DW63" s="41"/>
      <c r="DX63" s="39"/>
      <c r="DY63" s="101" t="str">
        <f>IF(事業主記入用引用シート!AH74="","",IF(事業主記入用引用シート!AH74&lt;1000000,"",MOD(ROUNDDOWN(事業主記入用引用シート!AH74/1000000,0),10)))</f>
        <v/>
      </c>
      <c r="DZ63" s="101" t="str">
        <f>IF(事業主記入用引用シート!AH74="","",IF(事業主記入用引用シート!AH74&lt;100000,"",MOD(ROUNDDOWN(事業主記入用引用シート!AH74/100000,0),10)))</f>
        <v/>
      </c>
      <c r="EA63" s="101" t="str">
        <f>IF(事業主記入用引用シート!AH74="","",IF(事業主記入用引用シート!AH74&lt;10000,"",MOD(ROUNDDOWN(事業主記入用引用シート!AH74/10000,0),10)))</f>
        <v/>
      </c>
      <c r="EB63" s="101" t="str">
        <f>IF(事業主記入用引用シート!AH74="","",IF(事業主記入用引用シート!AH74&lt;1000,"",MOD(ROUNDDOWN(事業主記入用引用シート!AH74/1000,0),10)))</f>
        <v/>
      </c>
      <c r="EC63" s="101" t="str">
        <f>IF(事業主記入用引用シート!AH74="","",IF(事業主記入用引用シート!AH74&lt;100,"",MOD(ROUNDDOWN(事業主記入用引用シート!AH74/100,0),10)))</f>
        <v/>
      </c>
      <c r="ED63" s="101" t="str">
        <f>IF(事業主記入用引用シート!AH74="","",IF(事業主記入用引用シート!AH74&lt;10,"",MOD(ROUNDDOWN(事業主記入用引用シート!AH74/10,0),10)))</f>
        <v/>
      </c>
      <c r="EE63" s="101" t="str">
        <f>IF(事業主記入用引用シート!AH74="","",IF(事業主記入用引用シート!AH74&lt;1,"",MOD(ROUNDDOWN(事業主記入用引用シート!AH74/1,0),10)))</f>
        <v/>
      </c>
      <c r="EF63" s="41"/>
    </row>
    <row r="64" spans="1:136" ht="9" customHeight="1" x14ac:dyDescent="0.4">
      <c r="A64" s="69" t="s">
        <v>77</v>
      </c>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1"/>
      <c r="CM64" s="27"/>
      <c r="CN64" s="2"/>
      <c r="CO64" s="2"/>
      <c r="CP64" s="144"/>
      <c r="CQ64" s="145"/>
      <c r="CR64" s="241"/>
      <c r="CS64" s="110"/>
      <c r="CT64" s="111"/>
      <c r="CU64" s="111"/>
      <c r="CV64" s="112"/>
      <c r="CW64" s="42"/>
      <c r="CX64" s="102"/>
      <c r="CY64" s="102"/>
      <c r="CZ64" s="102"/>
      <c r="DA64" s="102"/>
      <c r="DB64" s="102"/>
      <c r="DC64" s="102"/>
      <c r="DD64" s="102"/>
      <c r="DE64" s="41"/>
      <c r="DF64" s="39"/>
      <c r="DG64" s="102"/>
      <c r="DH64" s="102"/>
      <c r="DI64" s="102"/>
      <c r="DJ64" s="102"/>
      <c r="DK64" s="102"/>
      <c r="DL64" s="102"/>
      <c r="DM64" s="102"/>
      <c r="DN64" s="41"/>
      <c r="DO64" s="39"/>
      <c r="DP64" s="102"/>
      <c r="DQ64" s="102"/>
      <c r="DR64" s="102"/>
      <c r="DS64" s="102"/>
      <c r="DT64" s="102"/>
      <c r="DU64" s="102"/>
      <c r="DV64" s="102"/>
      <c r="DW64" s="41"/>
      <c r="DX64" s="39"/>
      <c r="DY64" s="102"/>
      <c r="DZ64" s="102"/>
      <c r="EA64" s="102"/>
      <c r="EB64" s="102"/>
      <c r="EC64" s="102"/>
      <c r="ED64" s="102"/>
      <c r="EE64" s="102"/>
      <c r="EF64" s="41"/>
    </row>
    <row r="65" spans="1:136" ht="2.25" customHeight="1" x14ac:dyDescent="0.4">
      <c r="A65" s="7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4"/>
      <c r="CM65" s="29"/>
      <c r="CN65" s="2"/>
      <c r="CO65" s="2"/>
      <c r="CP65" s="144"/>
      <c r="CQ65" s="145"/>
      <c r="CR65" s="241"/>
      <c r="CS65" s="113"/>
      <c r="CT65" s="114"/>
      <c r="CU65" s="114"/>
      <c r="CV65" s="115"/>
      <c r="CW65" s="42"/>
      <c r="CX65" s="40"/>
      <c r="CY65" s="40"/>
      <c r="CZ65" s="40"/>
      <c r="DA65" s="40"/>
      <c r="DB65" s="40"/>
      <c r="DC65" s="40"/>
      <c r="DD65" s="40"/>
      <c r="DE65" s="41"/>
      <c r="DF65" s="39"/>
      <c r="DG65" s="40"/>
      <c r="DH65" s="40"/>
      <c r="DI65" s="40"/>
      <c r="DJ65" s="40"/>
      <c r="DK65" s="40"/>
      <c r="DL65" s="40"/>
      <c r="DM65" s="40"/>
      <c r="DN65" s="41"/>
      <c r="DO65" s="39"/>
      <c r="DP65" s="40"/>
      <c r="DQ65" s="40"/>
      <c r="DR65" s="40"/>
      <c r="DS65" s="40"/>
      <c r="DT65" s="40"/>
      <c r="DU65" s="40"/>
      <c r="DV65" s="40"/>
      <c r="DW65" s="41"/>
      <c r="DX65" s="39"/>
      <c r="DY65" s="40"/>
      <c r="DZ65" s="40"/>
      <c r="EA65" s="40"/>
      <c r="EB65" s="40"/>
      <c r="EC65" s="40"/>
      <c r="ED65" s="40"/>
      <c r="EE65" s="40"/>
      <c r="EF65" s="41"/>
    </row>
    <row r="66" spans="1:136" ht="2.25" customHeight="1" x14ac:dyDescent="0.4">
      <c r="A66" s="7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4"/>
      <c r="CM66" s="29"/>
      <c r="CN66" s="2"/>
      <c r="CO66" s="2"/>
      <c r="CP66" s="144"/>
      <c r="CQ66" s="145"/>
      <c r="CR66" s="241"/>
      <c r="CS66" s="107" t="s">
        <v>19</v>
      </c>
      <c r="CT66" s="108"/>
      <c r="CU66" s="108"/>
      <c r="CV66" s="109"/>
      <c r="CW66" s="42"/>
      <c r="CX66" s="40"/>
      <c r="CY66" s="40"/>
      <c r="CZ66" s="40"/>
      <c r="DA66" s="40"/>
      <c r="DB66" s="40"/>
      <c r="DC66" s="40"/>
      <c r="DD66" s="40"/>
      <c r="DE66" s="41"/>
      <c r="DF66" s="39"/>
      <c r="DG66" s="40"/>
      <c r="DH66" s="40"/>
      <c r="DI66" s="40"/>
      <c r="DJ66" s="40"/>
      <c r="DK66" s="40"/>
      <c r="DL66" s="40"/>
      <c r="DM66" s="40"/>
      <c r="DN66" s="41"/>
      <c r="DO66" s="39"/>
      <c r="DP66" s="40"/>
      <c r="DQ66" s="40"/>
      <c r="DR66" s="40"/>
      <c r="DS66" s="40"/>
      <c r="DT66" s="40"/>
      <c r="DU66" s="40"/>
      <c r="DV66" s="40"/>
      <c r="DW66" s="41"/>
      <c r="DX66" s="39"/>
      <c r="DY66" s="40"/>
      <c r="DZ66" s="40"/>
      <c r="EA66" s="40"/>
      <c r="EB66" s="40"/>
      <c r="EC66" s="40"/>
      <c r="ED66" s="40"/>
      <c r="EE66" s="40"/>
      <c r="EF66" s="41"/>
    </row>
    <row r="67" spans="1:136" ht="9" customHeight="1" x14ac:dyDescent="0.4">
      <c r="A67" s="7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4"/>
      <c r="CM67" s="29"/>
      <c r="CN67" s="2"/>
      <c r="CO67" s="2"/>
      <c r="CP67" s="144"/>
      <c r="CQ67" s="145"/>
      <c r="CR67" s="241"/>
      <c r="CS67" s="110"/>
      <c r="CT67" s="111"/>
      <c r="CU67" s="111"/>
      <c r="CV67" s="112"/>
      <c r="CW67" s="42"/>
      <c r="CX67" s="101" t="str">
        <f>IF(事業主記入用引用シート!G79="","",IF(事業主記入用引用シート!G79&lt;1000000,"",MOD(ROUNDDOWN(事業主記入用引用シート!G79/1000000,0),10)))</f>
        <v/>
      </c>
      <c r="CY67" s="101" t="str">
        <f>IF(事業主記入用引用シート!G79="","",IF(事業主記入用引用シート!G79&lt;100000,"",MOD(ROUNDDOWN(事業主記入用引用シート!G79/100000,0),10)))</f>
        <v/>
      </c>
      <c r="CZ67" s="101" t="str">
        <f>IF(事業主記入用引用シート!G79="","",IF(事業主記入用引用シート!G79&lt;10000,"",MOD(ROUNDDOWN(事業主記入用引用シート!G79/10000,0),10)))</f>
        <v/>
      </c>
      <c r="DA67" s="101" t="str">
        <f>IF(事業主記入用引用シート!G79="","",IF(事業主記入用引用シート!G79&lt;1000,"",MOD(ROUNDDOWN(事業主記入用引用シート!G79/1000,0),10)))</f>
        <v/>
      </c>
      <c r="DB67" s="101" t="str">
        <f>IF(事業主記入用引用シート!G79="","",IF(事業主記入用引用シート!G79&lt;100,"",MOD(ROUNDDOWN(事業主記入用引用シート!G79/100,0),10)))</f>
        <v/>
      </c>
      <c r="DC67" s="101" t="str">
        <f>IF(事業主記入用引用シート!G79="","",IF(事業主記入用引用シート!G79&lt;10,"",MOD(ROUNDDOWN(事業主記入用引用シート!G79/10,0),10)))</f>
        <v/>
      </c>
      <c r="DD67" s="101" t="str">
        <f>IF(事業主記入用引用シート!G79="","",IF(事業主記入用引用シート!G79&lt;1,"",MOD(ROUNDDOWN(事業主記入用引用シート!G79/1,0),10)))</f>
        <v/>
      </c>
      <c r="DE67" s="41"/>
      <c r="DF67" s="39"/>
      <c r="DG67" s="101" t="str">
        <f>IF(事業主記入用引用シート!P79="","",IF(事業主記入用引用シート!P79&lt;1000000,"",MOD(ROUNDDOWN(事業主記入用引用シート!P79/1000000,0),10)))</f>
        <v/>
      </c>
      <c r="DH67" s="101" t="str">
        <f>IF(事業主記入用引用シート!P79="","",IF(事業主記入用引用シート!P79&lt;100000,"",MOD(ROUNDDOWN(事業主記入用引用シート!P79/100000,0),10)))</f>
        <v/>
      </c>
      <c r="DI67" s="101" t="str">
        <f>IF(事業主記入用引用シート!P79="","",IF(事業主記入用引用シート!P79&lt;10000,"",MOD(ROUNDDOWN(事業主記入用引用シート!P79/10000,0),10)))</f>
        <v/>
      </c>
      <c r="DJ67" s="101" t="str">
        <f>IF(事業主記入用引用シート!P79="","",IF(事業主記入用引用シート!P79&lt;1000,"",MOD(ROUNDDOWN(事業主記入用引用シート!P79/1000,0),10)))</f>
        <v/>
      </c>
      <c r="DK67" s="101" t="str">
        <f>IF(事業主記入用引用シート!P79="","",IF(事業主記入用引用シート!P79&lt;100,"",MOD(ROUNDDOWN(事業主記入用引用シート!P79/100,0),10)))</f>
        <v/>
      </c>
      <c r="DL67" s="101" t="str">
        <f>IF(事業主記入用引用シート!P79="","",IF(事業主記入用引用シート!P79&lt;10,"",MOD(ROUNDDOWN(事業主記入用引用シート!P79/10,0),10)))</f>
        <v/>
      </c>
      <c r="DM67" s="101" t="str">
        <f>IF(事業主記入用引用シート!P79="","",IF(事業主記入用引用シート!P79&lt;1,"",MOD(ROUNDDOWN(事業主記入用引用シート!P79/1,0),10)))</f>
        <v/>
      </c>
      <c r="DN67" s="41"/>
      <c r="DO67" s="39"/>
      <c r="DP67" s="101" t="str">
        <f>IF(事業主記入用引用シート!Y79="","",IF(事業主記入用引用シート!Y79&lt;1000000,"",MOD(ROUNDDOWN(事業主記入用引用シート!Y79/1000000,0),10)))</f>
        <v/>
      </c>
      <c r="DQ67" s="101" t="str">
        <f>IF(事業主記入用引用シート!Y79="","",IF(事業主記入用引用シート!Y79&lt;100000,"",MOD(ROUNDDOWN(事業主記入用引用シート!Y79/100000,0),10)))</f>
        <v/>
      </c>
      <c r="DR67" s="101" t="str">
        <f>IF(事業主記入用引用シート!Y79="","",IF(事業主記入用引用シート!Y79&lt;10000,"",MOD(ROUNDDOWN(事業主記入用引用シート!Y79/10000,0),10)))</f>
        <v/>
      </c>
      <c r="DS67" s="101" t="str">
        <f>IF(事業主記入用引用シート!Y79="","",IF(事業主記入用引用シート!Y79&lt;1000,"",MOD(ROUNDDOWN(事業主記入用引用シート!Y79/1000,0),10)))</f>
        <v/>
      </c>
      <c r="DT67" s="101" t="str">
        <f>IF(事業主記入用引用シート!Y79="","",IF(事業主記入用引用シート!Y79&lt;100,"",MOD(ROUNDDOWN(事業主記入用引用シート!Y79/100,0),10)))</f>
        <v/>
      </c>
      <c r="DU67" s="101" t="str">
        <f>IF(事業主記入用引用シート!Y79="","",IF(事業主記入用引用シート!Y79&lt;10,"",MOD(ROUNDDOWN(事業主記入用引用シート!Y79/10,0),10)))</f>
        <v/>
      </c>
      <c r="DV67" s="101" t="str">
        <f>IF(事業主記入用引用シート!Y79="","",IF(事業主記入用引用シート!Y79&lt;1,"",MOD(ROUNDDOWN(事業主記入用引用シート!Y79/1,0),10)))</f>
        <v/>
      </c>
      <c r="DW67" s="41"/>
      <c r="DX67" s="39"/>
      <c r="DY67" s="101" t="str">
        <f>IF(事業主記入用引用シート!AH79="","",IF(事業主記入用引用シート!AH79&lt;1000000,"",MOD(ROUNDDOWN(事業主記入用引用シート!AH79/1000000,0),10)))</f>
        <v/>
      </c>
      <c r="DZ67" s="101" t="str">
        <f>IF(事業主記入用引用シート!AH79="","",IF(事業主記入用引用シート!AH79&lt;100000,"",MOD(ROUNDDOWN(事業主記入用引用シート!AH79/100000,0),10)))</f>
        <v/>
      </c>
      <c r="EA67" s="101" t="str">
        <f>IF(事業主記入用引用シート!AH79="","",IF(事業主記入用引用シート!AH79&lt;10000,"",MOD(ROUNDDOWN(事業主記入用引用シート!AH79/10000,0),10)))</f>
        <v/>
      </c>
      <c r="EB67" s="101" t="str">
        <f>IF(事業主記入用引用シート!AH79="","",IF(事業主記入用引用シート!AH79&lt;1000,"",MOD(ROUNDDOWN(事業主記入用引用シート!AH79/1000,0),10)))</f>
        <v/>
      </c>
      <c r="EC67" s="101" t="str">
        <f>IF(事業主記入用引用シート!AH79="","",IF(事業主記入用引用シート!AH79&lt;100,"",MOD(ROUNDDOWN(事業主記入用引用シート!AH79/100,0),10)))</f>
        <v/>
      </c>
      <c r="ED67" s="101" t="str">
        <f>IF(事業主記入用引用シート!AH79="","",IF(事業主記入用引用シート!AH79&lt;10,"",MOD(ROUNDDOWN(事業主記入用引用シート!AH79/10,0),10)))</f>
        <v/>
      </c>
      <c r="EE67" s="101" t="str">
        <f>IF(事業主記入用引用シート!AH79="","",IF(事業主記入用引用シート!AH79&lt;1,"",MOD(ROUNDDOWN(事業主記入用引用シート!AH79/1,0),10)))</f>
        <v/>
      </c>
      <c r="EF67" s="41"/>
    </row>
    <row r="68" spans="1:136" ht="9" customHeight="1" x14ac:dyDescent="0.4">
      <c r="A68" s="7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4"/>
      <c r="AU68" s="282" t="str">
        <f>IF(AND(V61&lt;&gt;"",AD61&lt;&gt;"",AH61&lt;&gt;"",V61="月末"),"事業所の締日が【月末】の場合、ご入力いただいた各月の給与支払い明細書をご対象者から提出してもらうことになります。入力内容がその明細書と一致するか確認してください。","")</f>
        <v/>
      </c>
      <c r="AV68" s="28"/>
      <c r="CM68" s="29"/>
      <c r="CN68" s="2"/>
      <c r="CO68" s="2"/>
      <c r="CP68" s="144"/>
      <c r="CQ68" s="145"/>
      <c r="CR68" s="241"/>
      <c r="CS68" s="110"/>
      <c r="CT68" s="111"/>
      <c r="CU68" s="111"/>
      <c r="CV68" s="112"/>
      <c r="CW68" s="42"/>
      <c r="CX68" s="102"/>
      <c r="CY68" s="102"/>
      <c r="CZ68" s="102"/>
      <c r="DA68" s="102"/>
      <c r="DB68" s="102"/>
      <c r="DC68" s="102"/>
      <c r="DD68" s="102"/>
      <c r="DE68" s="41"/>
      <c r="DF68" s="39"/>
      <c r="DG68" s="102"/>
      <c r="DH68" s="102"/>
      <c r="DI68" s="102"/>
      <c r="DJ68" s="102"/>
      <c r="DK68" s="102"/>
      <c r="DL68" s="102"/>
      <c r="DM68" s="102"/>
      <c r="DN68" s="41"/>
      <c r="DO68" s="39"/>
      <c r="DP68" s="102"/>
      <c r="DQ68" s="102"/>
      <c r="DR68" s="102"/>
      <c r="DS68" s="102"/>
      <c r="DT68" s="102"/>
      <c r="DU68" s="102"/>
      <c r="DV68" s="102"/>
      <c r="DW68" s="41"/>
      <c r="DX68" s="39"/>
      <c r="DY68" s="102"/>
      <c r="DZ68" s="102"/>
      <c r="EA68" s="102"/>
      <c r="EB68" s="102"/>
      <c r="EC68" s="102"/>
      <c r="ED68" s="102"/>
      <c r="EE68" s="102"/>
      <c r="EF68" s="41"/>
    </row>
    <row r="69" spans="1:136" ht="2.25" customHeight="1" x14ac:dyDescent="0.4">
      <c r="A69" s="7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4"/>
      <c r="AU69" s="282"/>
      <c r="AV69" s="28"/>
      <c r="CM69" s="29"/>
      <c r="CN69" s="2"/>
      <c r="CO69" s="2"/>
      <c r="CP69" s="144"/>
      <c r="CQ69" s="145"/>
      <c r="CR69" s="241"/>
      <c r="CS69" s="113"/>
      <c r="CT69" s="114"/>
      <c r="CU69" s="114"/>
      <c r="CV69" s="115"/>
      <c r="CW69" s="42"/>
      <c r="CX69" s="40"/>
      <c r="CY69" s="40"/>
      <c r="CZ69" s="40"/>
      <c r="DA69" s="40"/>
      <c r="DB69" s="40"/>
      <c r="DC69" s="40"/>
      <c r="DD69" s="40"/>
      <c r="DE69" s="41"/>
      <c r="DF69" s="39"/>
      <c r="DG69" s="40"/>
      <c r="DH69" s="40"/>
      <c r="DI69" s="40"/>
      <c r="DJ69" s="40"/>
      <c r="DK69" s="40"/>
      <c r="DL69" s="40"/>
      <c r="DM69" s="40"/>
      <c r="DN69" s="41"/>
      <c r="DO69" s="39"/>
      <c r="DP69" s="40"/>
      <c r="DQ69" s="40"/>
      <c r="DR69" s="40"/>
      <c r="DS69" s="40"/>
      <c r="DT69" s="40"/>
      <c r="DU69" s="40"/>
      <c r="DV69" s="40"/>
      <c r="DW69" s="41"/>
      <c r="DX69" s="39"/>
      <c r="DY69" s="40"/>
      <c r="DZ69" s="40"/>
      <c r="EA69" s="40"/>
      <c r="EB69" s="40"/>
      <c r="EC69" s="40"/>
      <c r="ED69" s="40"/>
      <c r="EE69" s="40"/>
      <c r="EF69" s="41"/>
    </row>
    <row r="70" spans="1:136" ht="2.25" customHeight="1" x14ac:dyDescent="0.4">
      <c r="A70" s="75"/>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7"/>
      <c r="AU70" s="282"/>
      <c r="AV70" s="28"/>
      <c r="CM70" s="29"/>
      <c r="CN70" s="2"/>
      <c r="CO70" s="2"/>
      <c r="CP70" s="144"/>
      <c r="CQ70" s="145"/>
      <c r="CR70" s="241"/>
      <c r="CS70" s="283" t="str">
        <f>IF(事業主記入用引用シート!A83="","",事業主記入用引用シート!A83)</f>
        <v/>
      </c>
      <c r="CT70" s="284"/>
      <c r="CU70" s="108" t="s">
        <v>49</v>
      </c>
      <c r="CV70" s="109"/>
      <c r="CW70" s="42"/>
      <c r="CX70" s="40"/>
      <c r="CY70" s="40"/>
      <c r="CZ70" s="40"/>
      <c r="DA70" s="40"/>
      <c r="DB70" s="40"/>
      <c r="DC70" s="40"/>
      <c r="DD70" s="40"/>
      <c r="DE70" s="41"/>
      <c r="DF70" s="39"/>
      <c r="DG70" s="40"/>
      <c r="DH70" s="40"/>
      <c r="DI70" s="40"/>
      <c r="DJ70" s="40"/>
      <c r="DK70" s="40"/>
      <c r="DL70" s="40"/>
      <c r="DM70" s="40"/>
      <c r="DN70" s="41"/>
      <c r="DO70" s="39"/>
      <c r="DP70" s="40"/>
      <c r="DQ70" s="40"/>
      <c r="DR70" s="40"/>
      <c r="DS70" s="40"/>
      <c r="DT70" s="40"/>
      <c r="DU70" s="40"/>
      <c r="DV70" s="40"/>
      <c r="DW70" s="41"/>
      <c r="DX70" s="39"/>
      <c r="DY70" s="40"/>
      <c r="DZ70" s="40"/>
      <c r="EA70" s="40"/>
      <c r="EB70" s="40"/>
      <c r="EC70" s="40"/>
      <c r="ED70" s="40"/>
      <c r="EE70" s="40"/>
      <c r="EF70" s="41"/>
    </row>
    <row r="71" spans="1:136" ht="9" customHeight="1" x14ac:dyDescent="0.4">
      <c r="A71" s="351" t="s">
        <v>80</v>
      </c>
      <c r="B71" s="351"/>
      <c r="C71" s="351"/>
      <c r="D71" s="351"/>
      <c r="E71" s="351"/>
      <c r="F71" s="351"/>
      <c r="G71" s="351"/>
      <c r="H71" s="351"/>
      <c r="I71" s="351"/>
      <c r="J71" s="353" t="s">
        <v>61</v>
      </c>
      <c r="K71" s="353"/>
      <c r="L71" s="353"/>
      <c r="M71" s="353"/>
      <c r="N71" s="353"/>
      <c r="O71" s="353"/>
      <c r="P71" s="353"/>
      <c r="Q71" s="353"/>
      <c r="R71" s="353"/>
      <c r="S71" s="280" t="str">
        <f>IF(A11="","",TEXT(EDATE(DATE(O5,S5,1),-2),"ge年m月d日～"))</f>
        <v/>
      </c>
      <c r="T71" s="280"/>
      <c r="U71" s="280"/>
      <c r="V71" s="280"/>
      <c r="W71" s="280"/>
      <c r="X71" s="280"/>
      <c r="Y71" s="280"/>
      <c r="Z71" s="280"/>
      <c r="AA71" s="280"/>
      <c r="AB71" s="280" t="str">
        <f>IF(A11="","",TEXT(EDATE(DATE(O5,S5,1),-1),"ge年m月d日～"))</f>
        <v/>
      </c>
      <c r="AC71" s="280"/>
      <c r="AD71" s="280"/>
      <c r="AE71" s="280"/>
      <c r="AF71" s="280"/>
      <c r="AG71" s="280"/>
      <c r="AH71" s="280"/>
      <c r="AI71" s="280"/>
      <c r="AJ71" s="280"/>
      <c r="AK71" s="280" t="str">
        <f>IF(A11="","",TEXT(EDATE(DATE(O5,S5,1),0),"ge年m月d日～"))</f>
        <v/>
      </c>
      <c r="AL71" s="280"/>
      <c r="AM71" s="280"/>
      <c r="AN71" s="280"/>
      <c r="AO71" s="280"/>
      <c r="AP71" s="280"/>
      <c r="AQ71" s="280"/>
      <c r="AR71" s="280"/>
      <c r="AS71" s="280"/>
      <c r="AT71" s="30"/>
      <c r="AU71" s="282"/>
      <c r="AV71" s="28"/>
      <c r="CM71" s="29"/>
      <c r="CN71" s="2"/>
      <c r="CO71" s="2"/>
      <c r="CP71" s="144"/>
      <c r="CQ71" s="145"/>
      <c r="CR71" s="241"/>
      <c r="CS71" s="285"/>
      <c r="CT71" s="286"/>
      <c r="CU71" s="111"/>
      <c r="CV71" s="112"/>
      <c r="CW71" s="42"/>
      <c r="CX71" s="101" t="str">
        <f>IF(事業主記入用引用シート!G83="","",IF(事業主記入用引用シート!G83&lt;1000000,"",MOD(ROUNDDOWN(事業主記入用引用シート!G83/1000000,0),10)))</f>
        <v/>
      </c>
      <c r="CY71" s="101" t="str">
        <f>IF(事業主記入用引用シート!G83="","",IF(事業主記入用引用シート!G83&lt;100000,"",MOD(ROUNDDOWN(事業主記入用引用シート!G83/100000,0),10)))</f>
        <v/>
      </c>
      <c r="CZ71" s="101" t="str">
        <f>IF(事業主記入用引用シート!G83="","",IF(事業主記入用引用シート!G83&lt;10000,"",MOD(ROUNDDOWN(事業主記入用引用シート!G83/10000,0),10)))</f>
        <v/>
      </c>
      <c r="DA71" s="101" t="str">
        <f>IF(事業主記入用引用シート!G83="","",IF(事業主記入用引用シート!G83&lt;1000,"",MOD(ROUNDDOWN(事業主記入用引用シート!G83/1000,0),10)))</f>
        <v/>
      </c>
      <c r="DB71" s="101" t="str">
        <f>IF(事業主記入用引用シート!G83="","",IF(事業主記入用引用シート!G83&lt;100,"",MOD(ROUNDDOWN(事業主記入用引用シート!G83/100,0),10)))</f>
        <v/>
      </c>
      <c r="DC71" s="101" t="str">
        <f>IF(事業主記入用引用シート!G83="","",IF(事業主記入用引用シート!G83&lt;10,"",MOD(ROUNDDOWN(事業主記入用引用シート!G83/10,0),10)))</f>
        <v/>
      </c>
      <c r="DD71" s="101" t="str">
        <f>IF(事業主記入用引用シート!G83="","",IF(事業主記入用引用シート!G83&lt;1,"",MOD(ROUNDDOWN(事業主記入用引用シート!G83/1,0),10)))</f>
        <v/>
      </c>
      <c r="DE71" s="41"/>
      <c r="DF71" s="39"/>
      <c r="DG71" s="101" t="str">
        <f>IF(事業主記入用引用シート!P83="","",IF(事業主記入用引用シート!P83&lt;1000000,"",MOD(ROUNDDOWN(事業主記入用引用シート!P83/1000000,0),10)))</f>
        <v/>
      </c>
      <c r="DH71" s="101" t="str">
        <f>IF(事業主記入用引用シート!P83="","",IF(事業主記入用引用シート!P83&lt;100000,"",MOD(ROUNDDOWN(事業主記入用引用シート!P83/100000,0),10)))</f>
        <v/>
      </c>
      <c r="DI71" s="101" t="str">
        <f>IF(事業主記入用引用シート!P83="","",IF(事業主記入用引用シート!P83&lt;10000,"",MOD(ROUNDDOWN(事業主記入用引用シート!P83/10000,0),10)))</f>
        <v/>
      </c>
      <c r="DJ71" s="101" t="str">
        <f>IF(事業主記入用引用シート!P83="","",IF(事業主記入用引用シート!P83&lt;1000,"",MOD(ROUNDDOWN(事業主記入用引用シート!P83/1000,0),10)))</f>
        <v/>
      </c>
      <c r="DK71" s="101" t="str">
        <f>IF(事業主記入用引用シート!P83="","",IF(事業主記入用引用シート!P83&lt;100,"",MOD(ROUNDDOWN(事業主記入用引用シート!P83/100,0),10)))</f>
        <v/>
      </c>
      <c r="DL71" s="101" t="str">
        <f>IF(事業主記入用引用シート!P83="","",IF(事業主記入用引用シート!P83&lt;10,"",MOD(ROUNDDOWN(事業主記入用引用シート!P83/10,0),10)))</f>
        <v/>
      </c>
      <c r="DM71" s="101" t="str">
        <f>IF(事業主記入用引用シート!P83="","",IF(事業主記入用引用シート!P83&lt;1,"",MOD(ROUNDDOWN(事業主記入用引用シート!P83/1,0),10)))</f>
        <v/>
      </c>
      <c r="DN71" s="41"/>
      <c r="DO71" s="39"/>
      <c r="DP71" s="101" t="str">
        <f>IF(事業主記入用引用シート!Y83="","",IF(事業主記入用引用シート!Y83&lt;1000000,"",MOD(ROUNDDOWN(事業主記入用引用シート!Y83/1000000,0),10)))</f>
        <v/>
      </c>
      <c r="DQ71" s="101" t="str">
        <f>IF(事業主記入用引用シート!Y83="","",IF(事業主記入用引用シート!Y83&lt;100000,"",MOD(ROUNDDOWN(事業主記入用引用シート!Y83/100000,0),10)))</f>
        <v/>
      </c>
      <c r="DR71" s="101" t="str">
        <f>IF(事業主記入用引用シート!Y83="","",IF(事業主記入用引用シート!Y83&lt;10000,"",MOD(ROUNDDOWN(事業主記入用引用シート!Y83/10000,0),10)))</f>
        <v/>
      </c>
      <c r="DS71" s="101" t="str">
        <f>IF(事業主記入用引用シート!Y83="","",IF(事業主記入用引用シート!Y83&lt;1000,"",MOD(ROUNDDOWN(事業主記入用引用シート!Y83/1000,0),10)))</f>
        <v/>
      </c>
      <c r="DT71" s="101" t="str">
        <f>IF(事業主記入用引用シート!Y83="","",IF(事業主記入用引用シート!Y83&lt;100,"",MOD(ROUNDDOWN(事業主記入用引用シート!Y83/100,0),10)))</f>
        <v/>
      </c>
      <c r="DU71" s="101" t="str">
        <f>IF(事業主記入用引用シート!Y83="","",IF(事業主記入用引用シート!Y83&lt;10,"",MOD(ROUNDDOWN(事業主記入用引用シート!Y83/10,0),10)))</f>
        <v/>
      </c>
      <c r="DV71" s="101" t="str">
        <f>IF(事業主記入用引用シート!Y83="","",IF(事業主記入用引用シート!Y83&lt;1,"",MOD(ROUNDDOWN(事業主記入用引用シート!Y83/1,0),10)))</f>
        <v/>
      </c>
      <c r="DW71" s="41"/>
      <c r="DX71" s="39"/>
      <c r="DY71" s="101" t="str">
        <f>IF(事業主記入用引用シート!AH83="","",IF(事業主記入用引用シート!AH83&lt;1000000,"",MOD(ROUNDDOWN(事業主記入用引用シート!AH83/1000000,0),10)))</f>
        <v/>
      </c>
      <c r="DZ71" s="101" t="str">
        <f>IF(事業主記入用引用シート!AH83="","",IF(事業主記入用引用シート!AH83&lt;100000,"",MOD(ROUNDDOWN(事業主記入用引用シート!AH83/100000,0),10)))</f>
        <v/>
      </c>
      <c r="EA71" s="101" t="str">
        <f>IF(事業主記入用引用シート!AH83="","",IF(事業主記入用引用シート!AH83&lt;10000,"",MOD(ROUNDDOWN(事業主記入用引用シート!AH83/10000,0),10)))</f>
        <v/>
      </c>
      <c r="EB71" s="101" t="str">
        <f>IF(事業主記入用引用シート!AH83="","",IF(事業主記入用引用シート!AH83&lt;1000,"",MOD(ROUNDDOWN(事業主記入用引用シート!AH83/1000,0),10)))</f>
        <v/>
      </c>
      <c r="EC71" s="101" t="str">
        <f>IF(事業主記入用引用シート!AH83="","",IF(事業主記入用引用シート!AH83&lt;100,"",MOD(ROUNDDOWN(事業主記入用引用シート!AH83/100,0),10)))</f>
        <v/>
      </c>
      <c r="ED71" s="101" t="str">
        <f>IF(事業主記入用引用シート!AH83="","",IF(事業主記入用引用シート!AH83&lt;10,"",MOD(ROUNDDOWN(事業主記入用引用シート!AH83/10,0),10)))</f>
        <v/>
      </c>
      <c r="EE71" s="101" t="str">
        <f>IF(事業主記入用引用シート!AH83="","",IF(事業主記入用引用シート!AH83&lt;1,"",MOD(ROUNDDOWN(事業主記入用引用シート!AH83/1,0),10)))</f>
        <v/>
      </c>
      <c r="EF71" s="41"/>
    </row>
    <row r="72" spans="1:136" ht="9" customHeight="1" x14ac:dyDescent="0.4">
      <c r="A72" s="352"/>
      <c r="B72" s="352"/>
      <c r="C72" s="352"/>
      <c r="D72" s="352"/>
      <c r="E72" s="352"/>
      <c r="F72" s="352"/>
      <c r="G72" s="352"/>
      <c r="H72" s="352"/>
      <c r="I72" s="352"/>
      <c r="J72" s="301"/>
      <c r="K72" s="301"/>
      <c r="L72" s="301"/>
      <c r="M72" s="301"/>
      <c r="N72" s="301"/>
      <c r="O72" s="301"/>
      <c r="P72" s="301"/>
      <c r="Q72" s="301"/>
      <c r="R72" s="30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30"/>
      <c r="AU72" s="282"/>
      <c r="AV72" s="28"/>
      <c r="CM72" s="29"/>
      <c r="CN72" s="2"/>
      <c r="CO72" s="2"/>
      <c r="CP72" s="144"/>
      <c r="CQ72" s="145"/>
      <c r="CR72" s="241"/>
      <c r="CS72" s="285"/>
      <c r="CT72" s="286"/>
      <c r="CU72" s="111"/>
      <c r="CV72" s="112"/>
      <c r="CW72" s="42"/>
      <c r="CX72" s="102"/>
      <c r="CY72" s="102"/>
      <c r="CZ72" s="102"/>
      <c r="DA72" s="102"/>
      <c r="DB72" s="102"/>
      <c r="DC72" s="102"/>
      <c r="DD72" s="102"/>
      <c r="DE72" s="41"/>
      <c r="DF72" s="39"/>
      <c r="DG72" s="102"/>
      <c r="DH72" s="102"/>
      <c r="DI72" s="102"/>
      <c r="DJ72" s="102"/>
      <c r="DK72" s="102"/>
      <c r="DL72" s="102"/>
      <c r="DM72" s="102"/>
      <c r="DN72" s="41"/>
      <c r="DO72" s="39"/>
      <c r="DP72" s="102"/>
      <c r="DQ72" s="102"/>
      <c r="DR72" s="102"/>
      <c r="DS72" s="102"/>
      <c r="DT72" s="102"/>
      <c r="DU72" s="102"/>
      <c r="DV72" s="102"/>
      <c r="DW72" s="41"/>
      <c r="DX72" s="39"/>
      <c r="DY72" s="102"/>
      <c r="DZ72" s="102"/>
      <c r="EA72" s="102"/>
      <c r="EB72" s="102"/>
      <c r="EC72" s="102"/>
      <c r="ED72" s="102"/>
      <c r="EE72" s="102"/>
      <c r="EF72" s="41"/>
    </row>
    <row r="73" spans="1:136" ht="2.25" customHeight="1" x14ac:dyDescent="0.4">
      <c r="A73" s="352"/>
      <c r="B73" s="352"/>
      <c r="C73" s="352"/>
      <c r="D73" s="352"/>
      <c r="E73" s="352"/>
      <c r="F73" s="352"/>
      <c r="G73" s="352"/>
      <c r="H73" s="352"/>
      <c r="I73" s="352"/>
      <c r="J73" s="301"/>
      <c r="K73" s="301"/>
      <c r="L73" s="301"/>
      <c r="M73" s="301"/>
      <c r="N73" s="301"/>
      <c r="O73" s="301"/>
      <c r="P73" s="301"/>
      <c r="Q73" s="301"/>
      <c r="R73" s="301"/>
      <c r="S73" s="281" t="str">
        <f>IF(A11="","",TEXT(EDATE(DATE(O5,S5,1),-1)-1,"ge年m月d日勤務分"))</f>
        <v/>
      </c>
      <c r="T73" s="281"/>
      <c r="U73" s="281"/>
      <c r="V73" s="281"/>
      <c r="W73" s="281"/>
      <c r="X73" s="281"/>
      <c r="Y73" s="281"/>
      <c r="Z73" s="281"/>
      <c r="AA73" s="281"/>
      <c r="AB73" s="281" t="str">
        <f>IF(A11="","",TEXT(EDATE(DATE(O5,S5,1),0)-1,"ge年m月d日勤務分"))</f>
        <v/>
      </c>
      <c r="AC73" s="281"/>
      <c r="AD73" s="281"/>
      <c r="AE73" s="281"/>
      <c r="AF73" s="281"/>
      <c r="AG73" s="281"/>
      <c r="AH73" s="281"/>
      <c r="AI73" s="281"/>
      <c r="AJ73" s="281"/>
      <c r="AK73" s="281" t="str">
        <f>IF(A11="","",TEXT(EDATE(DATE(O5,S5,1),1)-1,"ge年m月d日勤務分"))</f>
        <v/>
      </c>
      <c r="AL73" s="281"/>
      <c r="AM73" s="281"/>
      <c r="AN73" s="281"/>
      <c r="AO73" s="281"/>
      <c r="AP73" s="281"/>
      <c r="AQ73" s="281"/>
      <c r="AR73" s="281"/>
      <c r="AS73" s="281"/>
      <c r="AT73" s="30"/>
      <c r="AU73" s="282"/>
      <c r="AV73" s="28"/>
      <c r="CM73" s="29"/>
      <c r="CN73" s="2"/>
      <c r="CO73" s="2"/>
      <c r="CP73" s="144"/>
      <c r="CQ73" s="145"/>
      <c r="CR73" s="241"/>
      <c r="CS73" s="287"/>
      <c r="CT73" s="288"/>
      <c r="CU73" s="114"/>
      <c r="CV73" s="115"/>
      <c r="CW73" s="42"/>
      <c r="CX73" s="40"/>
      <c r="CY73" s="40"/>
      <c r="CZ73" s="40"/>
      <c r="DA73" s="40"/>
      <c r="DB73" s="40"/>
      <c r="DC73" s="40"/>
      <c r="DD73" s="40"/>
      <c r="DE73" s="41"/>
      <c r="DF73" s="39"/>
      <c r="DG73" s="40"/>
      <c r="DH73" s="40"/>
      <c r="DI73" s="40"/>
      <c r="DJ73" s="40"/>
      <c r="DK73" s="40"/>
      <c r="DL73" s="40"/>
      <c r="DM73" s="40"/>
      <c r="DN73" s="41"/>
      <c r="DO73" s="39"/>
      <c r="DP73" s="40"/>
      <c r="DQ73" s="40"/>
      <c r="DR73" s="40"/>
      <c r="DS73" s="40"/>
      <c r="DT73" s="40"/>
      <c r="DU73" s="40"/>
      <c r="DV73" s="40"/>
      <c r="DW73" s="41"/>
      <c r="DX73" s="39"/>
      <c r="DY73" s="40"/>
      <c r="DZ73" s="40"/>
      <c r="EA73" s="40"/>
      <c r="EB73" s="40"/>
      <c r="EC73" s="40"/>
      <c r="ED73" s="40"/>
      <c r="EE73" s="40"/>
      <c r="EF73" s="41"/>
    </row>
    <row r="74" spans="1:136" ht="2.25" customHeight="1" x14ac:dyDescent="0.4">
      <c r="A74" s="352"/>
      <c r="B74" s="352"/>
      <c r="C74" s="352"/>
      <c r="D74" s="352"/>
      <c r="E74" s="352"/>
      <c r="F74" s="352"/>
      <c r="G74" s="352"/>
      <c r="H74" s="352"/>
      <c r="I74" s="352"/>
      <c r="J74" s="301"/>
      <c r="K74" s="301"/>
      <c r="L74" s="301"/>
      <c r="M74" s="301"/>
      <c r="N74" s="301"/>
      <c r="O74" s="301"/>
      <c r="P74" s="301"/>
      <c r="Q74" s="301"/>
      <c r="R74" s="301"/>
      <c r="S74" s="281"/>
      <c r="T74" s="281"/>
      <c r="U74" s="281"/>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30"/>
      <c r="AU74" s="282"/>
      <c r="AV74" s="28"/>
      <c r="CM74" s="29"/>
      <c r="CN74" s="2"/>
      <c r="CO74" s="2"/>
      <c r="CP74" s="144"/>
      <c r="CQ74" s="145"/>
      <c r="CR74" s="241"/>
      <c r="CS74" s="283" t="str">
        <f>IF(事業主記入用引用シート!A87="","",事業主記入用引用シート!A87)</f>
        <v/>
      </c>
      <c r="CT74" s="284"/>
      <c r="CU74" s="108" t="s">
        <v>49</v>
      </c>
      <c r="CV74" s="109"/>
      <c r="CW74" s="43"/>
      <c r="CX74" s="40"/>
      <c r="CY74" s="40"/>
      <c r="CZ74" s="40"/>
      <c r="DA74" s="40"/>
      <c r="DB74" s="40"/>
      <c r="DC74" s="40"/>
      <c r="DD74" s="40"/>
      <c r="DE74" s="41"/>
      <c r="DF74" s="39"/>
      <c r="DG74" s="40"/>
      <c r="DH74" s="40"/>
      <c r="DI74" s="40"/>
      <c r="DJ74" s="40"/>
      <c r="DK74" s="40"/>
      <c r="DL74" s="40"/>
      <c r="DM74" s="40"/>
      <c r="DN74" s="41"/>
      <c r="DO74" s="39"/>
      <c r="DP74" s="40"/>
      <c r="DQ74" s="40"/>
      <c r="DR74" s="40"/>
      <c r="DS74" s="40"/>
      <c r="DT74" s="40"/>
      <c r="DU74" s="40"/>
      <c r="DV74" s="40"/>
      <c r="DW74" s="41"/>
      <c r="DX74" s="39"/>
      <c r="DY74" s="40"/>
      <c r="DZ74" s="40"/>
      <c r="EA74" s="40"/>
      <c r="EB74" s="40"/>
      <c r="EC74" s="40"/>
      <c r="ED74" s="40"/>
      <c r="EE74" s="40"/>
      <c r="EF74" s="41"/>
    </row>
    <row r="75" spans="1:136" ht="9" customHeight="1" x14ac:dyDescent="0.4">
      <c r="A75" s="352"/>
      <c r="B75" s="352"/>
      <c r="C75" s="352"/>
      <c r="D75" s="352"/>
      <c r="E75" s="352"/>
      <c r="F75" s="352"/>
      <c r="G75" s="352"/>
      <c r="H75" s="352"/>
      <c r="I75" s="352"/>
      <c r="J75" s="301"/>
      <c r="K75" s="301"/>
      <c r="L75" s="301"/>
      <c r="M75" s="301"/>
      <c r="N75" s="301"/>
      <c r="O75" s="301"/>
      <c r="P75" s="301"/>
      <c r="Q75" s="301"/>
      <c r="R75" s="301"/>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8"/>
      <c r="AS75" s="318"/>
      <c r="AT75" s="30"/>
      <c r="AU75" s="282"/>
      <c r="CM75" s="29"/>
      <c r="CN75" s="2"/>
      <c r="CO75" s="2"/>
      <c r="CP75" s="144"/>
      <c r="CQ75" s="145"/>
      <c r="CR75" s="241"/>
      <c r="CS75" s="285"/>
      <c r="CT75" s="286"/>
      <c r="CU75" s="111"/>
      <c r="CV75" s="112"/>
      <c r="CW75" s="43"/>
      <c r="CX75" s="101" t="str">
        <f>IF(事業主記入用引用シート!G87="","",IF(事業主記入用引用シート!G87&lt;1000000,"",MOD(ROUNDDOWN(事業主記入用引用シート!G87/1000000,0),10)))</f>
        <v/>
      </c>
      <c r="CY75" s="101" t="str">
        <f>IF(事業主記入用引用シート!G87="","",IF(事業主記入用引用シート!G87&lt;100000,"",MOD(ROUNDDOWN(事業主記入用引用シート!G87/100000,0),10)))</f>
        <v/>
      </c>
      <c r="CZ75" s="101" t="str">
        <f>IF(事業主記入用引用シート!G87="","",IF(事業主記入用引用シート!G87&lt;10000,"",MOD(ROUNDDOWN(事業主記入用引用シート!G87/10000,0),10)))</f>
        <v/>
      </c>
      <c r="DA75" s="101" t="str">
        <f>IF(事業主記入用引用シート!G87="","",IF(事業主記入用引用シート!G87&lt;1000,"",MOD(ROUNDDOWN(事業主記入用引用シート!G87/1000,0),10)))</f>
        <v/>
      </c>
      <c r="DB75" s="101" t="str">
        <f>IF(事業主記入用引用シート!G87="","",IF(事業主記入用引用シート!G87&lt;100,"",MOD(ROUNDDOWN(事業主記入用引用シート!G87/100,0),10)))</f>
        <v/>
      </c>
      <c r="DC75" s="101" t="str">
        <f>IF(事業主記入用引用シート!G87="","",IF(事業主記入用引用シート!G87&lt;10,"",MOD(ROUNDDOWN(事業主記入用引用シート!G87/10,0),10)))</f>
        <v/>
      </c>
      <c r="DD75" s="101" t="str">
        <f>IF(事業主記入用引用シート!G87="","",IF(事業主記入用引用シート!G87&lt;1,"",MOD(ROUNDDOWN(事業主記入用引用シート!G87/1,0),10)))</f>
        <v/>
      </c>
      <c r="DE75" s="41"/>
      <c r="DF75" s="39"/>
      <c r="DG75" s="101" t="str">
        <f>IF(事業主記入用引用シート!P87="","",IF(事業主記入用引用シート!P87&lt;1000000,"",MOD(ROUNDDOWN(事業主記入用引用シート!P87/1000000,0),10)))</f>
        <v/>
      </c>
      <c r="DH75" s="101" t="str">
        <f>IF(事業主記入用引用シート!P87="","",IF(事業主記入用引用シート!P87&lt;100000,"",MOD(ROUNDDOWN(事業主記入用引用シート!P87/100000,0),10)))</f>
        <v/>
      </c>
      <c r="DI75" s="101" t="str">
        <f>IF(事業主記入用引用シート!P87="","",IF(事業主記入用引用シート!P87&lt;10000,"",MOD(ROUNDDOWN(事業主記入用引用シート!P87/10000,0),10)))</f>
        <v/>
      </c>
      <c r="DJ75" s="101" t="str">
        <f>IF(事業主記入用引用シート!P87="","",IF(事業主記入用引用シート!P87&lt;1000,"",MOD(ROUNDDOWN(事業主記入用引用シート!P87/1000,0),10)))</f>
        <v/>
      </c>
      <c r="DK75" s="101" t="str">
        <f>IF(事業主記入用引用シート!P87="","",IF(事業主記入用引用シート!P87&lt;100,"",MOD(ROUNDDOWN(事業主記入用引用シート!P87/100,0),10)))</f>
        <v/>
      </c>
      <c r="DL75" s="101" t="str">
        <f>IF(事業主記入用引用シート!P87="","",IF(事業主記入用引用シート!P87&lt;10,"",MOD(ROUNDDOWN(事業主記入用引用シート!P87/10,0),10)))</f>
        <v/>
      </c>
      <c r="DM75" s="101" t="str">
        <f>IF(事業主記入用引用シート!P87="","",IF(事業主記入用引用シート!P87&lt;1,"",MOD(ROUNDDOWN(事業主記入用引用シート!P87/1,0),10)))</f>
        <v/>
      </c>
      <c r="DN75" s="41"/>
      <c r="DO75" s="39"/>
      <c r="DP75" s="101" t="str">
        <f>IF(事業主記入用引用シート!Y87="","",IF(事業主記入用引用シート!Y87&lt;1000000,"",MOD(ROUNDDOWN(事業主記入用引用シート!Y87/1000000,0),10)))</f>
        <v/>
      </c>
      <c r="DQ75" s="101" t="str">
        <f>IF(事業主記入用引用シート!Y87="","",IF(事業主記入用引用シート!Y87&lt;100000,"",MOD(ROUNDDOWN(事業主記入用引用シート!Y87/100000,0),10)))</f>
        <v/>
      </c>
      <c r="DR75" s="101" t="str">
        <f>IF(事業主記入用引用シート!Y87="","",IF(事業主記入用引用シート!Y87&lt;10000,"",MOD(ROUNDDOWN(事業主記入用引用シート!Y87/10000,0),10)))</f>
        <v/>
      </c>
      <c r="DS75" s="101" t="str">
        <f>IF(事業主記入用引用シート!Y87="","",IF(事業主記入用引用シート!Y87&lt;1000,"",MOD(ROUNDDOWN(事業主記入用引用シート!Y87/1000,0),10)))</f>
        <v/>
      </c>
      <c r="DT75" s="101" t="str">
        <f>IF(事業主記入用引用シート!Y87="","",IF(事業主記入用引用シート!Y87&lt;100,"",MOD(ROUNDDOWN(事業主記入用引用シート!Y87/100,0),10)))</f>
        <v/>
      </c>
      <c r="DU75" s="101" t="str">
        <f>IF(事業主記入用引用シート!Y87="","",IF(事業主記入用引用シート!Y87&lt;10,"",MOD(ROUNDDOWN(事業主記入用引用シート!Y87/10,0),10)))</f>
        <v/>
      </c>
      <c r="DV75" s="101" t="str">
        <f>IF(事業主記入用引用シート!Y87="","",IF(事業主記入用引用シート!Y87&lt;1,"",MOD(ROUNDDOWN(事業主記入用引用シート!Y87/1,0),10)))</f>
        <v/>
      </c>
      <c r="DW75" s="41"/>
      <c r="DX75" s="39"/>
      <c r="DY75" s="101" t="str">
        <f>IF(事業主記入用引用シート!AH87="","",IF(事業主記入用引用シート!AH87&lt;1000000,"",MOD(ROUNDDOWN(事業主記入用引用シート!AH87/1000000,0),10)))</f>
        <v/>
      </c>
      <c r="DZ75" s="101" t="str">
        <f>IF(事業主記入用引用シート!AH87="","",IF(事業主記入用引用シート!AH87&lt;100000,"",MOD(ROUNDDOWN(事業主記入用引用シート!AH87/100000,0),10)))</f>
        <v/>
      </c>
      <c r="EA75" s="101" t="str">
        <f>IF(事業主記入用引用シート!AH87="","",IF(事業主記入用引用シート!AH87&lt;10000,"",MOD(ROUNDDOWN(事業主記入用引用シート!AH87/10000,0),10)))</f>
        <v/>
      </c>
      <c r="EB75" s="101" t="str">
        <f>IF(事業主記入用引用シート!AH87="","",IF(事業主記入用引用シート!AH87&lt;1000,"",MOD(ROUNDDOWN(事業主記入用引用シート!AH87/1000,0),10)))</f>
        <v/>
      </c>
      <c r="EC75" s="101" t="str">
        <f>IF(事業主記入用引用シート!AH87="","",IF(事業主記入用引用シート!AH87&lt;100,"",MOD(ROUNDDOWN(事業主記入用引用シート!AH87/100,0),10)))</f>
        <v/>
      </c>
      <c r="ED75" s="101" t="str">
        <f>IF(事業主記入用引用シート!AH87="","",IF(事業主記入用引用シート!AH87&lt;10,"",MOD(ROUNDDOWN(事業主記入用引用シート!AH87/10,0),10)))</f>
        <v/>
      </c>
      <c r="EE75" s="101" t="str">
        <f>IF(事業主記入用引用シート!AH87="","",IF(事業主記入用引用シート!AH87&lt;1,"",MOD(ROUNDDOWN(事業主記入用引用シート!AH87/1,0),10)))</f>
        <v/>
      </c>
      <c r="EF75" s="41"/>
    </row>
    <row r="76" spans="1:136" ht="9" customHeight="1" x14ac:dyDescent="0.4">
      <c r="A76" s="352"/>
      <c r="B76" s="352"/>
      <c r="C76" s="352"/>
      <c r="D76" s="352"/>
      <c r="E76" s="352"/>
      <c r="F76" s="352"/>
      <c r="G76" s="352"/>
      <c r="H76" s="352"/>
      <c r="I76" s="352"/>
      <c r="J76" s="301"/>
      <c r="K76" s="301"/>
      <c r="L76" s="301"/>
      <c r="M76" s="301"/>
      <c r="N76" s="301"/>
      <c r="O76" s="301"/>
      <c r="P76" s="301"/>
      <c r="Q76" s="301"/>
      <c r="R76" s="301"/>
      <c r="S76" s="354" t="s">
        <v>63</v>
      </c>
      <c r="T76" s="354"/>
      <c r="U76" s="354"/>
      <c r="V76" s="354"/>
      <c r="W76" s="354"/>
      <c r="X76" s="354"/>
      <c r="Y76" s="354"/>
      <c r="Z76" s="354"/>
      <c r="AA76" s="354"/>
      <c r="AB76" s="354" t="s">
        <v>64</v>
      </c>
      <c r="AC76" s="354"/>
      <c r="AD76" s="354"/>
      <c r="AE76" s="354"/>
      <c r="AF76" s="354"/>
      <c r="AG76" s="354"/>
      <c r="AH76" s="354"/>
      <c r="AI76" s="354"/>
      <c r="AJ76" s="354"/>
      <c r="AK76" s="354" t="s">
        <v>65</v>
      </c>
      <c r="AL76" s="354"/>
      <c r="AM76" s="354"/>
      <c r="AN76" s="354"/>
      <c r="AO76" s="354"/>
      <c r="AP76" s="354"/>
      <c r="AQ76" s="354"/>
      <c r="AR76" s="354"/>
      <c r="AS76" s="354"/>
      <c r="AT76" s="31"/>
      <c r="AU76" s="282"/>
      <c r="AV76" s="26"/>
      <c r="CM76" s="29"/>
      <c r="CN76" s="2"/>
      <c r="CO76" s="2"/>
      <c r="CP76" s="144"/>
      <c r="CQ76" s="145"/>
      <c r="CR76" s="241"/>
      <c r="CS76" s="285"/>
      <c r="CT76" s="286"/>
      <c r="CU76" s="111"/>
      <c r="CV76" s="112"/>
      <c r="CW76" s="43"/>
      <c r="CX76" s="102"/>
      <c r="CY76" s="102"/>
      <c r="CZ76" s="102"/>
      <c r="DA76" s="102"/>
      <c r="DB76" s="102"/>
      <c r="DC76" s="102"/>
      <c r="DD76" s="102"/>
      <c r="DE76" s="41"/>
      <c r="DF76" s="39"/>
      <c r="DG76" s="102"/>
      <c r="DH76" s="102"/>
      <c r="DI76" s="102"/>
      <c r="DJ76" s="102"/>
      <c r="DK76" s="102"/>
      <c r="DL76" s="102"/>
      <c r="DM76" s="102"/>
      <c r="DN76" s="41"/>
      <c r="DO76" s="39"/>
      <c r="DP76" s="102"/>
      <c r="DQ76" s="102"/>
      <c r="DR76" s="102"/>
      <c r="DS76" s="102"/>
      <c r="DT76" s="102"/>
      <c r="DU76" s="102"/>
      <c r="DV76" s="102"/>
      <c r="DW76" s="41"/>
      <c r="DX76" s="39"/>
      <c r="DY76" s="102"/>
      <c r="DZ76" s="102"/>
      <c r="EA76" s="102"/>
      <c r="EB76" s="102"/>
      <c r="EC76" s="102"/>
      <c r="ED76" s="102"/>
      <c r="EE76" s="102"/>
      <c r="EF76" s="41"/>
    </row>
    <row r="77" spans="1:136" ht="2.25" customHeight="1" x14ac:dyDescent="0.4">
      <c r="A77" s="352"/>
      <c r="B77" s="352"/>
      <c r="C77" s="352"/>
      <c r="D77" s="352"/>
      <c r="E77" s="352"/>
      <c r="F77" s="352"/>
      <c r="G77" s="352"/>
      <c r="H77" s="352"/>
      <c r="I77" s="352"/>
      <c r="J77" s="301"/>
      <c r="K77" s="301"/>
      <c r="L77" s="301"/>
      <c r="M77" s="301"/>
      <c r="N77" s="301"/>
      <c r="O77" s="301"/>
      <c r="P77" s="301"/>
      <c r="Q77" s="301"/>
      <c r="R77" s="301"/>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1"/>
      <c r="AU77" s="282"/>
      <c r="AV77" s="26"/>
      <c r="CM77" s="29"/>
      <c r="CN77" s="2"/>
      <c r="CO77" s="2"/>
      <c r="CP77" s="144"/>
      <c r="CQ77" s="145"/>
      <c r="CR77" s="241"/>
      <c r="CS77" s="287"/>
      <c r="CT77" s="288"/>
      <c r="CU77" s="114"/>
      <c r="CV77" s="115"/>
      <c r="CW77" s="43"/>
      <c r="CX77" s="40"/>
      <c r="CY77" s="40"/>
      <c r="CZ77" s="40"/>
      <c r="DA77" s="40"/>
      <c r="DB77" s="40"/>
      <c r="DC77" s="40"/>
      <c r="DD77" s="40"/>
      <c r="DE77" s="41"/>
      <c r="DF77" s="39"/>
      <c r="DG77" s="40"/>
      <c r="DH77" s="40"/>
      <c r="DI77" s="40"/>
      <c r="DJ77" s="40"/>
      <c r="DK77" s="40"/>
      <c r="DL77" s="40"/>
      <c r="DM77" s="40"/>
      <c r="DN77" s="41"/>
      <c r="DO77" s="39"/>
      <c r="DP77" s="40"/>
      <c r="DQ77" s="40"/>
      <c r="DR77" s="40"/>
      <c r="DS77" s="40"/>
      <c r="DT77" s="40"/>
      <c r="DU77" s="40"/>
      <c r="DV77" s="40"/>
      <c r="DW77" s="41"/>
      <c r="DX77" s="39"/>
      <c r="DY77" s="40"/>
      <c r="DZ77" s="40"/>
      <c r="EA77" s="40"/>
      <c r="EB77" s="40"/>
      <c r="EC77" s="40"/>
      <c r="ED77" s="40"/>
      <c r="EE77" s="40"/>
      <c r="EF77" s="41"/>
    </row>
    <row r="78" spans="1:136" ht="2.25" customHeight="1" x14ac:dyDescent="0.4">
      <c r="A78" s="352"/>
      <c r="B78" s="352"/>
      <c r="C78" s="352"/>
      <c r="D78" s="352"/>
      <c r="E78" s="352"/>
      <c r="F78" s="352"/>
      <c r="G78" s="352"/>
      <c r="H78" s="352"/>
      <c r="I78" s="352"/>
      <c r="J78" s="301"/>
      <c r="K78" s="301"/>
      <c r="L78" s="301"/>
      <c r="M78" s="301"/>
      <c r="N78" s="301"/>
      <c r="O78" s="301"/>
      <c r="P78" s="301"/>
      <c r="Q78" s="301"/>
      <c r="R78" s="301"/>
      <c r="S78" s="354"/>
      <c r="T78" s="354"/>
      <c r="U78" s="354"/>
      <c r="V78" s="354"/>
      <c r="W78" s="354"/>
      <c r="X78" s="354"/>
      <c r="Y78" s="354"/>
      <c r="Z78" s="354"/>
      <c r="AA78" s="354"/>
      <c r="AB78" s="354"/>
      <c r="AC78" s="354"/>
      <c r="AD78" s="354"/>
      <c r="AE78" s="354"/>
      <c r="AF78" s="354"/>
      <c r="AG78" s="354"/>
      <c r="AH78" s="354"/>
      <c r="AI78" s="354"/>
      <c r="AJ78" s="354"/>
      <c r="AK78" s="354"/>
      <c r="AL78" s="354"/>
      <c r="AM78" s="354"/>
      <c r="AN78" s="354"/>
      <c r="AO78" s="354"/>
      <c r="AP78" s="354"/>
      <c r="AQ78" s="354"/>
      <c r="AR78" s="354"/>
      <c r="AS78" s="354"/>
      <c r="AT78" s="31"/>
      <c r="AU78" s="282"/>
      <c r="AV78" s="26"/>
      <c r="CM78" s="29"/>
      <c r="CN78" s="2"/>
      <c r="CO78" s="2"/>
      <c r="CP78" s="144"/>
      <c r="CQ78" s="145"/>
      <c r="CR78" s="241"/>
      <c r="CS78" s="283" t="str">
        <f>IF(事業主記入用引用シート!A91="","",事業主記入用引用シート!A91)</f>
        <v/>
      </c>
      <c r="CT78" s="284"/>
      <c r="CU78" s="108" t="s">
        <v>49</v>
      </c>
      <c r="CV78" s="109"/>
      <c r="CW78" s="43"/>
      <c r="CX78" s="40"/>
      <c r="CY78" s="40"/>
      <c r="CZ78" s="40"/>
      <c r="DA78" s="40"/>
      <c r="DB78" s="40"/>
      <c r="DC78" s="40"/>
      <c r="DD78" s="40"/>
      <c r="DE78" s="41"/>
      <c r="DF78" s="39"/>
      <c r="DG78" s="40"/>
      <c r="DH78" s="40"/>
      <c r="DI78" s="40"/>
      <c r="DJ78" s="40"/>
      <c r="DK78" s="40"/>
      <c r="DL78" s="40"/>
      <c r="DM78" s="40"/>
      <c r="DN78" s="41"/>
      <c r="DO78" s="39"/>
      <c r="DP78" s="40"/>
      <c r="DQ78" s="40"/>
      <c r="DR78" s="40"/>
      <c r="DS78" s="40"/>
      <c r="DT78" s="40"/>
      <c r="DU78" s="40"/>
      <c r="DV78" s="40"/>
      <c r="DW78" s="41"/>
      <c r="DX78" s="39"/>
      <c r="DY78" s="40"/>
      <c r="DZ78" s="40"/>
      <c r="EA78" s="40"/>
      <c r="EB78" s="40"/>
      <c r="EC78" s="40"/>
      <c r="ED78" s="40"/>
      <c r="EE78" s="40"/>
      <c r="EF78" s="41"/>
    </row>
    <row r="79" spans="1:136" ht="9" customHeight="1" x14ac:dyDescent="0.4">
      <c r="A79" s="301" t="s">
        <v>55</v>
      </c>
      <c r="B79" s="301"/>
      <c r="C79" s="301"/>
      <c r="D79" s="301"/>
      <c r="E79" s="301"/>
      <c r="F79" s="301"/>
      <c r="G79" s="301"/>
      <c r="H79" s="301"/>
      <c r="I79" s="301"/>
      <c r="J79" s="302"/>
      <c r="K79" s="302"/>
      <c r="L79" s="302"/>
      <c r="M79" s="302"/>
      <c r="N79" s="302"/>
      <c r="O79" s="302"/>
      <c r="P79" s="302"/>
      <c r="Q79" s="302"/>
      <c r="R79" s="302"/>
      <c r="S79" s="302"/>
      <c r="T79" s="302"/>
      <c r="U79" s="302"/>
      <c r="V79" s="302"/>
      <c r="W79" s="302"/>
      <c r="X79" s="302"/>
      <c r="Y79" s="302"/>
      <c r="Z79" s="302"/>
      <c r="AA79" s="302"/>
      <c r="AB79" s="302"/>
      <c r="AC79" s="302"/>
      <c r="AD79" s="302"/>
      <c r="AE79" s="302"/>
      <c r="AF79" s="302"/>
      <c r="AG79" s="302"/>
      <c r="AH79" s="302"/>
      <c r="AI79" s="302"/>
      <c r="AJ79" s="302"/>
      <c r="AK79" s="302"/>
      <c r="AL79" s="302"/>
      <c r="AM79" s="302"/>
      <c r="AN79" s="302"/>
      <c r="AO79" s="302"/>
      <c r="AP79" s="302"/>
      <c r="AQ79" s="302"/>
      <c r="AR79" s="302"/>
      <c r="AS79" s="302"/>
      <c r="AT79" s="25"/>
      <c r="AU79" s="282"/>
      <c r="AV79" s="26"/>
      <c r="CM79" s="29"/>
      <c r="CN79" s="2"/>
      <c r="CO79" s="2"/>
      <c r="CP79" s="144"/>
      <c r="CQ79" s="145"/>
      <c r="CR79" s="241"/>
      <c r="CS79" s="285"/>
      <c r="CT79" s="286"/>
      <c r="CU79" s="111"/>
      <c r="CV79" s="112"/>
      <c r="CW79" s="43"/>
      <c r="CX79" s="101" t="str">
        <f>IF(事業主記入用引用シート!G91="","",IF(事業主記入用引用シート!G91&lt;1000000,"",MOD(ROUNDDOWN(事業主記入用引用シート!G91/1000000,0),10)))</f>
        <v/>
      </c>
      <c r="CY79" s="101" t="str">
        <f>IF(事業主記入用引用シート!G91="","",IF(事業主記入用引用シート!G91&lt;100000,"",MOD(ROUNDDOWN(事業主記入用引用シート!G91/100000,0),10)))</f>
        <v/>
      </c>
      <c r="CZ79" s="101" t="str">
        <f>IF(事業主記入用引用シート!G91="","",IF(事業主記入用引用シート!G91&lt;10000,"",MOD(ROUNDDOWN(事業主記入用引用シート!G91/10000,0),10)))</f>
        <v/>
      </c>
      <c r="DA79" s="101" t="str">
        <f>IF(事業主記入用引用シート!G91="","",IF(事業主記入用引用シート!G91&lt;1000,"",MOD(ROUNDDOWN(事業主記入用引用シート!G91/1000,0),10)))</f>
        <v/>
      </c>
      <c r="DB79" s="101" t="str">
        <f>IF(事業主記入用引用シート!G91="","",IF(事業主記入用引用シート!G91&lt;100,"",MOD(ROUNDDOWN(事業主記入用引用シート!G91/100,0),10)))</f>
        <v/>
      </c>
      <c r="DC79" s="101" t="str">
        <f>IF(事業主記入用引用シート!G91="","",IF(事業主記入用引用シート!G91&lt;10,"",MOD(ROUNDDOWN(事業主記入用引用シート!G91/10,0),10)))</f>
        <v/>
      </c>
      <c r="DD79" s="101" t="str">
        <f>IF(事業主記入用引用シート!G91="","",IF(事業主記入用引用シート!G91&lt;1,"",MOD(ROUNDDOWN(事業主記入用引用シート!G91/1,0),10)))</f>
        <v/>
      </c>
      <c r="DE79" s="41"/>
      <c r="DF79" s="39"/>
      <c r="DG79" s="101" t="str">
        <f>IF(事業主記入用引用シート!P91="","",IF(事業主記入用引用シート!P91&lt;1000000,"",MOD(ROUNDDOWN(事業主記入用引用シート!P91/1000000,0),10)))</f>
        <v/>
      </c>
      <c r="DH79" s="101" t="str">
        <f>IF(事業主記入用引用シート!P91="","",IF(事業主記入用引用シート!P91&lt;100000,"",MOD(ROUNDDOWN(事業主記入用引用シート!P91/100000,0),10)))</f>
        <v/>
      </c>
      <c r="DI79" s="101" t="str">
        <f>IF(事業主記入用引用シート!P91="","",IF(事業主記入用引用シート!P91&lt;10000,"",MOD(ROUNDDOWN(事業主記入用引用シート!P91/10000,0),10)))</f>
        <v/>
      </c>
      <c r="DJ79" s="101" t="str">
        <f>IF(事業主記入用引用シート!P91="","",IF(事業主記入用引用シート!P91&lt;1000,"",MOD(ROUNDDOWN(事業主記入用引用シート!P91/1000,0),10)))</f>
        <v/>
      </c>
      <c r="DK79" s="101" t="str">
        <f>IF(事業主記入用引用シート!P91="","",IF(事業主記入用引用シート!P91&lt;100,"",MOD(ROUNDDOWN(事業主記入用引用シート!P91/100,0),10)))</f>
        <v/>
      </c>
      <c r="DL79" s="101" t="str">
        <f>IF(事業主記入用引用シート!P91="","",IF(事業主記入用引用シート!P91&lt;10,"",MOD(ROUNDDOWN(事業主記入用引用シート!P91/10,0),10)))</f>
        <v/>
      </c>
      <c r="DM79" s="101" t="str">
        <f>IF(事業主記入用引用シート!P91="","",IF(事業主記入用引用シート!P91&lt;1,"",MOD(ROUNDDOWN(事業主記入用引用シート!P91/1,0),10)))</f>
        <v/>
      </c>
      <c r="DN79" s="41"/>
      <c r="DO79" s="39"/>
      <c r="DP79" s="101" t="str">
        <f>IF(事業主記入用引用シート!Y91="","",IF(事業主記入用引用シート!Y91&lt;1000000,"",MOD(ROUNDDOWN(事業主記入用引用シート!Y91/1000000,0),10)))</f>
        <v/>
      </c>
      <c r="DQ79" s="101" t="str">
        <f>IF(事業主記入用引用シート!Y91="","",IF(事業主記入用引用シート!Y91&lt;100000,"",MOD(ROUNDDOWN(事業主記入用引用シート!Y91/100000,0),10)))</f>
        <v/>
      </c>
      <c r="DR79" s="101" t="str">
        <f>IF(事業主記入用引用シート!Y91="","",IF(事業主記入用引用シート!Y91&lt;10000,"",MOD(ROUNDDOWN(事業主記入用引用シート!Y91/10000,0),10)))</f>
        <v/>
      </c>
      <c r="DS79" s="101" t="str">
        <f>IF(事業主記入用引用シート!Y91="","",IF(事業主記入用引用シート!Y91&lt;1000,"",MOD(ROUNDDOWN(事業主記入用引用シート!Y91/1000,0),10)))</f>
        <v/>
      </c>
      <c r="DT79" s="101" t="str">
        <f>IF(事業主記入用引用シート!Y91="","",IF(事業主記入用引用シート!Y91&lt;100,"",MOD(ROUNDDOWN(事業主記入用引用シート!Y91/100,0),10)))</f>
        <v/>
      </c>
      <c r="DU79" s="101" t="str">
        <f>IF(事業主記入用引用シート!Y91="","",IF(事業主記入用引用シート!Y91&lt;10,"",MOD(ROUNDDOWN(事業主記入用引用シート!Y91/10,0),10)))</f>
        <v/>
      </c>
      <c r="DV79" s="101" t="str">
        <f>IF(事業主記入用引用シート!Y91="","",IF(事業主記入用引用シート!Y91&lt;1,"",MOD(ROUNDDOWN(事業主記入用引用シート!Y91/1,0),10)))</f>
        <v/>
      </c>
      <c r="DW79" s="41"/>
      <c r="DX79" s="39"/>
      <c r="DY79" s="101" t="str">
        <f>IF(事業主記入用引用シート!AH91="","",IF(事業主記入用引用シート!AH91&lt;1000000,"",MOD(ROUNDDOWN(事業主記入用引用シート!AH91/1000000,0),10)))</f>
        <v/>
      </c>
      <c r="DZ79" s="101" t="str">
        <f>IF(事業主記入用引用シート!AH91="","",IF(事業主記入用引用シート!AH91&lt;100000,"",MOD(ROUNDDOWN(事業主記入用引用シート!AH91/100000,0),10)))</f>
        <v/>
      </c>
      <c r="EA79" s="101" t="str">
        <f>IF(事業主記入用引用シート!AH91="","",IF(事業主記入用引用シート!AH91&lt;10000,"",MOD(ROUNDDOWN(事業主記入用引用シート!AH91/10000,0),10)))</f>
        <v/>
      </c>
      <c r="EB79" s="101" t="str">
        <f>IF(事業主記入用引用シート!AH91="","",IF(事業主記入用引用シート!AH91&lt;1000,"",MOD(ROUNDDOWN(事業主記入用引用シート!AH91/1000,0),10)))</f>
        <v/>
      </c>
      <c r="EC79" s="101" t="str">
        <f>IF(事業主記入用引用シート!AH91="","",IF(事業主記入用引用シート!AH91&lt;100,"",MOD(ROUNDDOWN(事業主記入用引用シート!AH91/100,0),10)))</f>
        <v/>
      </c>
      <c r="ED79" s="101" t="str">
        <f>IF(事業主記入用引用シート!AH91="","",IF(事業主記入用引用シート!AH91&lt;10,"",MOD(ROUNDDOWN(事業主記入用引用シート!AH91/10,0),10)))</f>
        <v/>
      </c>
      <c r="EE79" s="101" t="str">
        <f>IF(事業主記入用引用シート!AH91="","",IF(事業主記入用引用シート!AH91&lt;1,"",MOD(ROUNDDOWN(事業主記入用引用シート!AH91/1,0),10)))</f>
        <v/>
      </c>
      <c r="EF79" s="41"/>
    </row>
    <row r="80" spans="1:136" ht="9" customHeight="1" x14ac:dyDescent="0.4">
      <c r="A80" s="301"/>
      <c r="B80" s="301"/>
      <c r="C80" s="301"/>
      <c r="D80" s="301"/>
      <c r="E80" s="301"/>
      <c r="F80" s="301"/>
      <c r="G80" s="301"/>
      <c r="H80" s="301"/>
      <c r="I80" s="301"/>
      <c r="J80" s="302"/>
      <c r="K80" s="302"/>
      <c r="L80" s="302"/>
      <c r="M80" s="302"/>
      <c r="N80" s="302"/>
      <c r="O80" s="302"/>
      <c r="P80" s="302"/>
      <c r="Q80" s="302"/>
      <c r="R80" s="302"/>
      <c r="S80" s="302"/>
      <c r="T80" s="302"/>
      <c r="U80" s="302"/>
      <c r="V80" s="302"/>
      <c r="W80" s="302"/>
      <c r="X80" s="302"/>
      <c r="Y80" s="302"/>
      <c r="Z80" s="302"/>
      <c r="AA80" s="302"/>
      <c r="AB80" s="302"/>
      <c r="AC80" s="302"/>
      <c r="AD80" s="302"/>
      <c r="AE80" s="302"/>
      <c r="AF80" s="302"/>
      <c r="AG80" s="302"/>
      <c r="AH80" s="302"/>
      <c r="AI80" s="302"/>
      <c r="AJ80" s="302"/>
      <c r="AK80" s="302"/>
      <c r="AL80" s="302"/>
      <c r="AM80" s="302"/>
      <c r="AN80" s="302"/>
      <c r="AO80" s="302"/>
      <c r="AP80" s="302"/>
      <c r="AQ80" s="302"/>
      <c r="AR80" s="302"/>
      <c r="AS80" s="302"/>
      <c r="AT80" s="25"/>
      <c r="AU80" s="58"/>
      <c r="AV80" s="26"/>
      <c r="CM80" s="29"/>
      <c r="CN80" s="2"/>
      <c r="CO80" s="2"/>
      <c r="CP80" s="144"/>
      <c r="CQ80" s="145"/>
      <c r="CR80" s="241"/>
      <c r="CS80" s="285"/>
      <c r="CT80" s="286"/>
      <c r="CU80" s="111"/>
      <c r="CV80" s="112"/>
      <c r="CW80" s="43"/>
      <c r="CX80" s="102"/>
      <c r="CY80" s="102"/>
      <c r="CZ80" s="102"/>
      <c r="DA80" s="102"/>
      <c r="DB80" s="102"/>
      <c r="DC80" s="102"/>
      <c r="DD80" s="102"/>
      <c r="DE80" s="41"/>
      <c r="DF80" s="39"/>
      <c r="DG80" s="102"/>
      <c r="DH80" s="102"/>
      <c r="DI80" s="102"/>
      <c r="DJ80" s="102"/>
      <c r="DK80" s="102"/>
      <c r="DL80" s="102"/>
      <c r="DM80" s="102"/>
      <c r="DN80" s="41"/>
      <c r="DO80" s="39"/>
      <c r="DP80" s="102"/>
      <c r="DQ80" s="102"/>
      <c r="DR80" s="102"/>
      <c r="DS80" s="102"/>
      <c r="DT80" s="102"/>
      <c r="DU80" s="102"/>
      <c r="DV80" s="102"/>
      <c r="DW80" s="41"/>
      <c r="DX80" s="39"/>
      <c r="DY80" s="102"/>
      <c r="DZ80" s="102"/>
      <c r="EA80" s="102"/>
      <c r="EB80" s="102"/>
      <c r="EC80" s="102"/>
      <c r="ED80" s="102"/>
      <c r="EE80" s="102"/>
      <c r="EF80" s="41"/>
    </row>
    <row r="81" spans="1:138" ht="2.25" customHeight="1" x14ac:dyDescent="0.4">
      <c r="A81" s="301"/>
      <c r="B81" s="301"/>
      <c r="C81" s="301"/>
      <c r="D81" s="301"/>
      <c r="E81" s="301"/>
      <c r="F81" s="301"/>
      <c r="G81" s="301"/>
      <c r="H81" s="301"/>
      <c r="I81" s="301"/>
      <c r="J81" s="302"/>
      <c r="K81" s="302"/>
      <c r="L81" s="302"/>
      <c r="M81" s="302"/>
      <c r="N81" s="302"/>
      <c r="O81" s="302"/>
      <c r="P81" s="302"/>
      <c r="Q81" s="302"/>
      <c r="R81" s="302"/>
      <c r="S81" s="302"/>
      <c r="T81" s="302"/>
      <c r="U81" s="302"/>
      <c r="V81" s="302"/>
      <c r="W81" s="302"/>
      <c r="X81" s="302"/>
      <c r="Y81" s="302"/>
      <c r="Z81" s="302"/>
      <c r="AA81" s="302"/>
      <c r="AB81" s="302"/>
      <c r="AC81" s="302"/>
      <c r="AD81" s="302"/>
      <c r="AE81" s="302"/>
      <c r="AF81" s="302"/>
      <c r="AG81" s="302"/>
      <c r="AH81" s="302"/>
      <c r="AI81" s="302"/>
      <c r="AJ81" s="302"/>
      <c r="AK81" s="302"/>
      <c r="AL81" s="302"/>
      <c r="AM81" s="302"/>
      <c r="AN81" s="302"/>
      <c r="AO81" s="302"/>
      <c r="AP81" s="302"/>
      <c r="AQ81" s="302"/>
      <c r="AR81" s="302"/>
      <c r="AS81" s="302"/>
      <c r="AT81" s="25"/>
      <c r="AU81" s="58"/>
      <c r="AV81" s="26"/>
      <c r="CM81" s="29"/>
      <c r="CN81" s="2"/>
      <c r="CO81" s="2"/>
      <c r="CP81" s="144"/>
      <c r="CQ81" s="145"/>
      <c r="CR81" s="241"/>
      <c r="CS81" s="287"/>
      <c r="CT81" s="288"/>
      <c r="CU81" s="114"/>
      <c r="CV81" s="115"/>
      <c r="CW81" s="43"/>
      <c r="CX81" s="40"/>
      <c r="CY81" s="40"/>
      <c r="CZ81" s="40"/>
      <c r="DA81" s="40"/>
      <c r="DB81" s="40"/>
      <c r="DC81" s="40"/>
      <c r="DD81" s="40"/>
      <c r="DE81" s="41"/>
      <c r="DF81" s="39"/>
      <c r="DG81" s="40"/>
      <c r="DH81" s="40"/>
      <c r="DI81" s="40"/>
      <c r="DJ81" s="40"/>
      <c r="DK81" s="40"/>
      <c r="DL81" s="40"/>
      <c r="DM81" s="40"/>
      <c r="DN81" s="41"/>
      <c r="DO81" s="39"/>
      <c r="DP81" s="40"/>
      <c r="DQ81" s="40"/>
      <c r="DR81" s="40"/>
      <c r="DS81" s="40"/>
      <c r="DT81" s="40"/>
      <c r="DU81" s="40"/>
      <c r="DV81" s="40"/>
      <c r="DW81" s="41"/>
      <c r="DX81" s="39"/>
      <c r="DY81" s="40"/>
      <c r="DZ81" s="40"/>
      <c r="EA81" s="40"/>
      <c r="EB81" s="40"/>
      <c r="EC81" s="40"/>
      <c r="ED81" s="40"/>
      <c r="EE81" s="40"/>
      <c r="EF81" s="41"/>
    </row>
    <row r="82" spans="1:138" ht="2.25" customHeight="1" x14ac:dyDescent="0.4">
      <c r="A82" s="301"/>
      <c r="B82" s="301"/>
      <c r="C82" s="301"/>
      <c r="D82" s="301"/>
      <c r="E82" s="301"/>
      <c r="F82" s="301"/>
      <c r="G82" s="301"/>
      <c r="H82" s="301"/>
      <c r="I82" s="301"/>
      <c r="J82" s="302"/>
      <c r="K82" s="302"/>
      <c r="L82" s="302"/>
      <c r="M82" s="302"/>
      <c r="N82" s="302"/>
      <c r="O82" s="302"/>
      <c r="P82" s="302"/>
      <c r="Q82" s="302"/>
      <c r="R82" s="302"/>
      <c r="S82" s="302"/>
      <c r="T82" s="302"/>
      <c r="U82" s="302"/>
      <c r="V82" s="302"/>
      <c r="W82" s="302"/>
      <c r="X82" s="302"/>
      <c r="Y82" s="302"/>
      <c r="Z82" s="302"/>
      <c r="AA82" s="302"/>
      <c r="AB82" s="302"/>
      <c r="AC82" s="302"/>
      <c r="AD82" s="302"/>
      <c r="AE82" s="302"/>
      <c r="AF82" s="302"/>
      <c r="AG82" s="302"/>
      <c r="AH82" s="302"/>
      <c r="AI82" s="302"/>
      <c r="AJ82" s="302"/>
      <c r="AK82" s="302"/>
      <c r="AL82" s="302"/>
      <c r="AM82" s="302"/>
      <c r="AN82" s="302"/>
      <c r="AO82" s="302"/>
      <c r="AP82" s="302"/>
      <c r="AQ82" s="302"/>
      <c r="AR82" s="302"/>
      <c r="AS82" s="302"/>
      <c r="AT82" s="25"/>
      <c r="AU82" s="58"/>
      <c r="AV82" s="26"/>
      <c r="CM82" s="29"/>
      <c r="CN82" s="2"/>
      <c r="CO82" s="2"/>
      <c r="CP82" s="144"/>
      <c r="CQ82" s="145"/>
      <c r="CR82" s="241"/>
      <c r="CS82" s="283" t="str">
        <f>IF(事業主記入用引用シート!A95="","",事業主記入用引用シート!A95)</f>
        <v/>
      </c>
      <c r="CT82" s="284"/>
      <c r="CU82" s="108" t="s">
        <v>49</v>
      </c>
      <c r="CV82" s="109"/>
      <c r="CW82" s="43"/>
      <c r="CX82" s="40"/>
      <c r="CY82" s="40"/>
      <c r="CZ82" s="40"/>
      <c r="DA82" s="40"/>
      <c r="DB82" s="40"/>
      <c r="DC82" s="40"/>
      <c r="DD82" s="40"/>
      <c r="DE82" s="41"/>
      <c r="DF82" s="39"/>
      <c r="DG82" s="40"/>
      <c r="DH82" s="40"/>
      <c r="DI82" s="40"/>
      <c r="DJ82" s="40"/>
      <c r="DK82" s="40"/>
      <c r="DL82" s="40"/>
      <c r="DM82" s="40"/>
      <c r="DN82" s="41"/>
      <c r="DO82" s="39"/>
      <c r="DP82" s="40"/>
      <c r="DQ82" s="40"/>
      <c r="DR82" s="40"/>
      <c r="DS82" s="40"/>
      <c r="DT82" s="40"/>
      <c r="DU82" s="40"/>
      <c r="DV82" s="40"/>
      <c r="DW82" s="41"/>
      <c r="DX82" s="39"/>
      <c r="DY82" s="40"/>
      <c r="DZ82" s="40"/>
      <c r="EA82" s="40"/>
      <c r="EB82" s="40"/>
      <c r="EC82" s="40"/>
      <c r="ED82" s="40"/>
      <c r="EE82" s="40"/>
      <c r="EF82" s="41"/>
    </row>
    <row r="83" spans="1:138" ht="9" customHeight="1" x14ac:dyDescent="0.4">
      <c r="A83" s="301"/>
      <c r="B83" s="301"/>
      <c r="C83" s="301"/>
      <c r="D83" s="301"/>
      <c r="E83" s="301"/>
      <c r="F83" s="301"/>
      <c r="G83" s="301"/>
      <c r="H83" s="301"/>
      <c r="I83" s="301"/>
      <c r="J83" s="302"/>
      <c r="K83" s="302"/>
      <c r="L83" s="3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25"/>
      <c r="AU83" s="58"/>
      <c r="AV83" s="26"/>
      <c r="CM83" s="29"/>
      <c r="CN83" s="2"/>
      <c r="CO83" s="2"/>
      <c r="CP83" s="144"/>
      <c r="CQ83" s="145"/>
      <c r="CR83" s="241"/>
      <c r="CS83" s="285"/>
      <c r="CT83" s="286"/>
      <c r="CU83" s="111"/>
      <c r="CV83" s="112"/>
      <c r="CW83" s="43"/>
      <c r="CX83" s="101" t="str">
        <f>IF(事業主記入用引用シート!G95="","",IF(事業主記入用引用シート!G95&lt;1000000,"",MOD(ROUNDDOWN(事業主記入用引用シート!G95/1000000,0),10)))</f>
        <v/>
      </c>
      <c r="CY83" s="101" t="str">
        <f>IF(事業主記入用引用シート!G95="","",IF(事業主記入用引用シート!G95&lt;100000,"",MOD(ROUNDDOWN(事業主記入用引用シート!G95/100000,0),10)))</f>
        <v/>
      </c>
      <c r="CZ83" s="101" t="str">
        <f>IF(事業主記入用引用シート!G95="","",IF(事業主記入用引用シート!G95&lt;10000,"",MOD(ROUNDDOWN(事業主記入用引用シート!G95/10000,0),10)))</f>
        <v/>
      </c>
      <c r="DA83" s="101" t="str">
        <f>IF(事業主記入用引用シート!G95="","",IF(事業主記入用引用シート!G95&lt;1000,"",MOD(ROUNDDOWN(事業主記入用引用シート!G95/1000,0),10)))</f>
        <v/>
      </c>
      <c r="DB83" s="101" t="str">
        <f>IF(事業主記入用引用シート!G95="","",IF(事業主記入用引用シート!G95&lt;100,"",MOD(ROUNDDOWN(事業主記入用引用シート!G95/100,0),10)))</f>
        <v/>
      </c>
      <c r="DC83" s="101" t="str">
        <f>IF(事業主記入用引用シート!G95="","",IF(事業主記入用引用シート!G95&lt;10,"",MOD(ROUNDDOWN(事業主記入用引用シート!G95/10,0),10)))</f>
        <v/>
      </c>
      <c r="DD83" s="101" t="str">
        <f>IF(事業主記入用引用シート!G95="","",IF(事業主記入用引用シート!G95&lt;1,"",MOD(ROUNDDOWN(事業主記入用引用シート!G95/1,0),10)))</f>
        <v/>
      </c>
      <c r="DE83" s="41"/>
      <c r="DF83" s="39"/>
      <c r="DG83" s="101" t="str">
        <f>IF(事業主記入用引用シート!P95="","",IF(事業主記入用引用シート!P95&lt;1000000,"",MOD(ROUNDDOWN(事業主記入用引用シート!P95/1000000,0),10)))</f>
        <v/>
      </c>
      <c r="DH83" s="101" t="str">
        <f>IF(事業主記入用引用シート!P95="","",IF(事業主記入用引用シート!P95&lt;100000,"",MOD(ROUNDDOWN(事業主記入用引用シート!P95/100000,0),10)))</f>
        <v/>
      </c>
      <c r="DI83" s="101" t="str">
        <f>IF(事業主記入用引用シート!P95="","",IF(事業主記入用引用シート!P95&lt;10000,"",MOD(ROUNDDOWN(事業主記入用引用シート!P95/10000,0),10)))</f>
        <v/>
      </c>
      <c r="DJ83" s="101" t="str">
        <f>IF(事業主記入用引用シート!P95="","",IF(事業主記入用引用シート!P95&lt;1000,"",MOD(ROUNDDOWN(事業主記入用引用シート!P95/1000,0),10)))</f>
        <v/>
      </c>
      <c r="DK83" s="101" t="str">
        <f>IF(事業主記入用引用シート!P95="","",IF(事業主記入用引用シート!P95&lt;100,"",MOD(ROUNDDOWN(事業主記入用引用シート!P95/100,0),10)))</f>
        <v/>
      </c>
      <c r="DL83" s="101" t="str">
        <f>IF(事業主記入用引用シート!P95="","",IF(事業主記入用引用シート!P95&lt;10,"",MOD(ROUNDDOWN(事業主記入用引用シート!P95/10,0),10)))</f>
        <v/>
      </c>
      <c r="DM83" s="101" t="str">
        <f>IF(事業主記入用引用シート!P95="","",IF(事業主記入用引用シート!P95&lt;1,"",MOD(ROUNDDOWN(事業主記入用引用シート!P95/1,0),10)))</f>
        <v/>
      </c>
      <c r="DN83" s="41"/>
      <c r="DO83" s="39"/>
      <c r="DP83" s="101" t="str">
        <f>IF(事業主記入用引用シート!Y95="","",IF(事業主記入用引用シート!Y95&lt;1000000,"",MOD(ROUNDDOWN(事業主記入用引用シート!Y95/1000000,0),10)))</f>
        <v/>
      </c>
      <c r="DQ83" s="101" t="str">
        <f>IF(事業主記入用引用シート!Y95="","",IF(事業主記入用引用シート!Y95&lt;100000,"",MOD(ROUNDDOWN(事業主記入用引用シート!Y95/100000,0),10)))</f>
        <v/>
      </c>
      <c r="DR83" s="101" t="str">
        <f>IF(事業主記入用引用シート!Y95="","",IF(事業主記入用引用シート!Y95&lt;10000,"",MOD(ROUNDDOWN(事業主記入用引用シート!Y95/10000,0),10)))</f>
        <v/>
      </c>
      <c r="DS83" s="101" t="str">
        <f>IF(事業主記入用引用シート!Y95="","",IF(事業主記入用引用シート!Y95&lt;1000,"",MOD(ROUNDDOWN(事業主記入用引用シート!Y95/1000,0),10)))</f>
        <v/>
      </c>
      <c r="DT83" s="101" t="str">
        <f>IF(事業主記入用引用シート!Y95="","",IF(事業主記入用引用シート!Y95&lt;100,"",MOD(ROUNDDOWN(事業主記入用引用シート!Y95/100,0),10)))</f>
        <v/>
      </c>
      <c r="DU83" s="101" t="str">
        <f>IF(事業主記入用引用シート!Y95="","",IF(事業主記入用引用シート!Y95&lt;10,"",MOD(ROUNDDOWN(事業主記入用引用シート!Y95/10,0),10)))</f>
        <v/>
      </c>
      <c r="DV83" s="101" t="str">
        <f>IF(事業主記入用引用シート!Y95="","",IF(事業主記入用引用シート!Y95&lt;1,"",MOD(ROUNDDOWN(事業主記入用引用シート!Y95/1,0),10)))</f>
        <v/>
      </c>
      <c r="DW83" s="41"/>
      <c r="DX83" s="39"/>
      <c r="DY83" s="101" t="str">
        <f>IF(事業主記入用引用シート!AH95="","",IF(事業主記入用引用シート!AH95&lt;1000000,"",MOD(ROUNDDOWN(事業主記入用引用シート!AH95/1000000,0),10)))</f>
        <v/>
      </c>
      <c r="DZ83" s="101" t="str">
        <f>IF(事業主記入用引用シート!AH95="","",IF(事業主記入用引用シート!AH95&lt;100000,"",MOD(ROUNDDOWN(事業主記入用引用シート!AH95/100000,0),10)))</f>
        <v/>
      </c>
      <c r="EA83" s="101" t="str">
        <f>IF(事業主記入用引用シート!AH95="","",IF(事業主記入用引用シート!AH95&lt;10000,"",MOD(ROUNDDOWN(事業主記入用引用シート!AH95/10000,0),10)))</f>
        <v/>
      </c>
      <c r="EB83" s="101" t="str">
        <f>IF(事業主記入用引用シート!AH95="","",IF(事業主記入用引用シート!AH95&lt;1000,"",MOD(ROUNDDOWN(事業主記入用引用シート!AH95/1000,0),10)))</f>
        <v/>
      </c>
      <c r="EC83" s="101" t="str">
        <f>IF(事業主記入用引用シート!AH95="","",IF(事業主記入用引用シート!AH95&lt;100,"",MOD(ROUNDDOWN(事業主記入用引用シート!AH95/100,0),10)))</f>
        <v/>
      </c>
      <c r="ED83" s="101" t="str">
        <f>IF(事業主記入用引用シート!AH95="","",IF(事業主記入用引用シート!AH95&lt;10,"",MOD(ROUNDDOWN(事業主記入用引用シート!AH95/10,0),10)))</f>
        <v/>
      </c>
      <c r="EE83" s="101" t="str">
        <f>IF(事業主記入用引用シート!AH95="","",IF(事業主記入用引用シート!AH95&lt;1,"",MOD(ROUNDDOWN(事業主記入用引用シート!AH95/1,0),10)))</f>
        <v/>
      </c>
      <c r="EF83" s="41"/>
    </row>
    <row r="84" spans="1:138" ht="9" customHeight="1" x14ac:dyDescent="0.4">
      <c r="A84" s="301" t="s">
        <v>56</v>
      </c>
      <c r="B84" s="301"/>
      <c r="C84" s="301"/>
      <c r="D84" s="301"/>
      <c r="E84" s="301"/>
      <c r="F84" s="301"/>
      <c r="G84" s="301"/>
      <c r="H84" s="301"/>
      <c r="I84" s="301"/>
      <c r="J84" s="302"/>
      <c r="K84" s="302"/>
      <c r="L84" s="302"/>
      <c r="M84" s="302"/>
      <c r="N84" s="302"/>
      <c r="O84" s="302"/>
      <c r="P84" s="302"/>
      <c r="Q84" s="302"/>
      <c r="R84" s="302"/>
      <c r="S84" s="302"/>
      <c r="T84" s="302"/>
      <c r="U84" s="302"/>
      <c r="V84" s="302"/>
      <c r="W84" s="302"/>
      <c r="X84" s="302"/>
      <c r="Y84" s="302"/>
      <c r="Z84" s="302"/>
      <c r="AA84" s="302"/>
      <c r="AB84" s="302"/>
      <c r="AC84" s="302"/>
      <c r="AD84" s="302"/>
      <c r="AE84" s="302"/>
      <c r="AF84" s="302"/>
      <c r="AG84" s="302"/>
      <c r="AH84" s="302"/>
      <c r="AI84" s="302"/>
      <c r="AJ84" s="302"/>
      <c r="AK84" s="302"/>
      <c r="AL84" s="302"/>
      <c r="AM84" s="302"/>
      <c r="AN84" s="302"/>
      <c r="AO84" s="302"/>
      <c r="AP84" s="302"/>
      <c r="AQ84" s="302"/>
      <c r="AR84" s="302"/>
      <c r="AS84" s="302"/>
      <c r="AT84" s="25"/>
      <c r="AU84" s="58"/>
      <c r="AV84" s="26"/>
      <c r="CM84" s="29"/>
      <c r="CN84" s="2"/>
      <c r="CO84" s="2"/>
      <c r="CP84" s="144"/>
      <c r="CQ84" s="145"/>
      <c r="CR84" s="241"/>
      <c r="CS84" s="285"/>
      <c r="CT84" s="286"/>
      <c r="CU84" s="111"/>
      <c r="CV84" s="112"/>
      <c r="CW84" s="43"/>
      <c r="CX84" s="102"/>
      <c r="CY84" s="102"/>
      <c r="CZ84" s="102"/>
      <c r="DA84" s="102"/>
      <c r="DB84" s="102"/>
      <c r="DC84" s="102"/>
      <c r="DD84" s="102"/>
      <c r="DE84" s="41"/>
      <c r="DF84" s="39"/>
      <c r="DG84" s="102"/>
      <c r="DH84" s="102"/>
      <c r="DI84" s="102"/>
      <c r="DJ84" s="102"/>
      <c r="DK84" s="102"/>
      <c r="DL84" s="102"/>
      <c r="DM84" s="102"/>
      <c r="DN84" s="41"/>
      <c r="DO84" s="39"/>
      <c r="DP84" s="102"/>
      <c r="DQ84" s="102"/>
      <c r="DR84" s="102"/>
      <c r="DS84" s="102"/>
      <c r="DT84" s="102"/>
      <c r="DU84" s="102"/>
      <c r="DV84" s="102"/>
      <c r="DW84" s="41"/>
      <c r="DX84" s="39"/>
      <c r="DY84" s="102"/>
      <c r="DZ84" s="102"/>
      <c r="EA84" s="102"/>
      <c r="EB84" s="102"/>
      <c r="EC84" s="102"/>
      <c r="ED84" s="102"/>
      <c r="EE84" s="102"/>
      <c r="EF84" s="41"/>
    </row>
    <row r="85" spans="1:138" ht="2.25" customHeight="1" x14ac:dyDescent="0.4">
      <c r="A85" s="301"/>
      <c r="B85" s="301"/>
      <c r="C85" s="301"/>
      <c r="D85" s="301"/>
      <c r="E85" s="301"/>
      <c r="F85" s="301"/>
      <c r="G85" s="301"/>
      <c r="H85" s="301"/>
      <c r="I85" s="301"/>
      <c r="J85" s="302"/>
      <c r="K85" s="302"/>
      <c r="L85" s="302"/>
      <c r="M85" s="302"/>
      <c r="N85" s="302"/>
      <c r="O85" s="302"/>
      <c r="P85" s="302"/>
      <c r="Q85" s="302"/>
      <c r="R85" s="302"/>
      <c r="S85" s="302"/>
      <c r="T85" s="302"/>
      <c r="U85" s="302"/>
      <c r="V85" s="302"/>
      <c r="W85" s="302"/>
      <c r="X85" s="302"/>
      <c r="Y85" s="302"/>
      <c r="Z85" s="302"/>
      <c r="AA85" s="302"/>
      <c r="AB85" s="302"/>
      <c r="AC85" s="302"/>
      <c r="AD85" s="302"/>
      <c r="AE85" s="302"/>
      <c r="AF85" s="302"/>
      <c r="AG85" s="302"/>
      <c r="AH85" s="302"/>
      <c r="AI85" s="302"/>
      <c r="AJ85" s="302"/>
      <c r="AK85" s="302"/>
      <c r="AL85" s="302"/>
      <c r="AM85" s="302"/>
      <c r="AN85" s="302"/>
      <c r="AO85" s="302"/>
      <c r="AP85" s="302"/>
      <c r="AQ85" s="302"/>
      <c r="AR85" s="302"/>
      <c r="AS85" s="302"/>
      <c r="AT85" s="25"/>
      <c r="AU85" s="58"/>
      <c r="AV85" s="26"/>
      <c r="CM85" s="29"/>
      <c r="CN85" s="2"/>
      <c r="CO85" s="2"/>
      <c r="CP85" s="144"/>
      <c r="CQ85" s="145"/>
      <c r="CR85" s="241"/>
      <c r="CS85" s="287"/>
      <c r="CT85" s="288"/>
      <c r="CU85" s="114"/>
      <c r="CV85" s="115"/>
      <c r="CW85" s="43"/>
      <c r="CX85" s="40"/>
      <c r="CY85" s="40"/>
      <c r="CZ85" s="40"/>
      <c r="DA85" s="40"/>
      <c r="DB85" s="40"/>
      <c r="DC85" s="40"/>
      <c r="DD85" s="40"/>
      <c r="DE85" s="41"/>
      <c r="DF85" s="39"/>
      <c r="DG85" s="40"/>
      <c r="DH85" s="40"/>
      <c r="DI85" s="40"/>
      <c r="DJ85" s="40"/>
      <c r="DK85" s="40"/>
      <c r="DL85" s="40"/>
      <c r="DM85" s="40"/>
      <c r="DN85" s="41"/>
      <c r="DO85" s="39"/>
      <c r="DP85" s="40"/>
      <c r="DQ85" s="40"/>
      <c r="DR85" s="40"/>
      <c r="DS85" s="40"/>
      <c r="DT85" s="40"/>
      <c r="DU85" s="40"/>
      <c r="DV85" s="40"/>
      <c r="DW85" s="41"/>
      <c r="DX85" s="39"/>
      <c r="DY85" s="40"/>
      <c r="DZ85" s="40"/>
      <c r="EA85" s="40"/>
      <c r="EB85" s="40"/>
      <c r="EC85" s="40"/>
      <c r="ED85" s="40"/>
      <c r="EE85" s="40"/>
      <c r="EF85" s="41"/>
    </row>
    <row r="86" spans="1:138" ht="2.25" customHeight="1" x14ac:dyDescent="0.4">
      <c r="A86" s="301"/>
      <c r="B86" s="301"/>
      <c r="C86" s="301"/>
      <c r="D86" s="301"/>
      <c r="E86" s="301"/>
      <c r="F86" s="301"/>
      <c r="G86" s="301"/>
      <c r="H86" s="301"/>
      <c r="I86" s="301"/>
      <c r="J86" s="302"/>
      <c r="K86" s="302"/>
      <c r="L86" s="302"/>
      <c r="M86" s="302"/>
      <c r="N86" s="302"/>
      <c r="O86" s="302"/>
      <c r="P86" s="302"/>
      <c r="Q86" s="302"/>
      <c r="R86" s="302"/>
      <c r="S86" s="302"/>
      <c r="T86" s="302"/>
      <c r="U86" s="302"/>
      <c r="V86" s="302"/>
      <c r="W86" s="302"/>
      <c r="X86" s="302"/>
      <c r="Y86" s="302"/>
      <c r="Z86" s="302"/>
      <c r="AA86" s="302"/>
      <c r="AB86" s="302"/>
      <c r="AC86" s="302"/>
      <c r="AD86" s="302"/>
      <c r="AE86" s="302"/>
      <c r="AF86" s="302"/>
      <c r="AG86" s="302"/>
      <c r="AH86" s="302"/>
      <c r="AI86" s="302"/>
      <c r="AJ86" s="302"/>
      <c r="AK86" s="302"/>
      <c r="AL86" s="302"/>
      <c r="AM86" s="302"/>
      <c r="AN86" s="302"/>
      <c r="AO86" s="302"/>
      <c r="AP86" s="302"/>
      <c r="AQ86" s="302"/>
      <c r="AR86" s="302"/>
      <c r="AS86" s="302"/>
      <c r="AT86" s="25"/>
      <c r="AU86" s="58"/>
      <c r="AV86" s="26"/>
      <c r="CM86" s="29"/>
      <c r="CN86" s="2"/>
      <c r="CO86" s="2"/>
      <c r="CP86" s="144"/>
      <c r="CQ86" s="145"/>
      <c r="CR86" s="241"/>
      <c r="CS86" s="107" t="s">
        <v>18</v>
      </c>
      <c r="CT86" s="108"/>
      <c r="CU86" s="108"/>
      <c r="CV86" s="109"/>
      <c r="CW86" s="42"/>
      <c r="CX86" s="40"/>
      <c r="CY86" s="40"/>
      <c r="CZ86" s="40"/>
      <c r="DA86" s="40"/>
      <c r="DB86" s="40"/>
      <c r="DC86" s="40"/>
      <c r="DD86" s="40"/>
      <c r="DE86" s="41"/>
      <c r="DF86" s="39"/>
      <c r="DG86" s="40"/>
      <c r="DH86" s="40"/>
      <c r="DI86" s="40"/>
      <c r="DJ86" s="40"/>
      <c r="DK86" s="40"/>
      <c r="DL86" s="40"/>
      <c r="DM86" s="40"/>
      <c r="DN86" s="41"/>
      <c r="DO86" s="39"/>
      <c r="DP86" s="40"/>
      <c r="DQ86" s="40"/>
      <c r="DR86" s="40"/>
      <c r="DS86" s="40"/>
      <c r="DT86" s="40"/>
      <c r="DU86" s="40"/>
      <c r="DV86" s="40"/>
      <c r="DW86" s="41"/>
      <c r="DX86" s="39"/>
      <c r="DY86" s="40"/>
      <c r="DZ86" s="40"/>
      <c r="EA86" s="40"/>
      <c r="EB86" s="40"/>
      <c r="EC86" s="40"/>
      <c r="ED86" s="40"/>
      <c r="EE86" s="40"/>
      <c r="EF86" s="41"/>
    </row>
    <row r="87" spans="1:138" ht="9" customHeight="1" x14ac:dyDescent="0.4">
      <c r="A87" s="301"/>
      <c r="B87" s="301"/>
      <c r="C87" s="301"/>
      <c r="D87" s="301"/>
      <c r="E87" s="301"/>
      <c r="F87" s="301"/>
      <c r="G87" s="301"/>
      <c r="H87" s="301"/>
      <c r="I87" s="301"/>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25"/>
      <c r="AU87" s="58"/>
      <c r="AV87" s="26"/>
      <c r="CM87" s="29"/>
      <c r="CN87" s="2"/>
      <c r="CO87" s="2"/>
      <c r="CP87" s="144"/>
      <c r="CQ87" s="145"/>
      <c r="CR87" s="241"/>
      <c r="CS87" s="110"/>
      <c r="CT87" s="111"/>
      <c r="CU87" s="111"/>
      <c r="CV87" s="112"/>
      <c r="CW87" s="42"/>
      <c r="CX87" s="101" t="str">
        <f>IF(事業主記入用引用シート!G99="","",IF(事業主記入用引用シート!G99&lt;1000000,"",MOD(ROUNDDOWN(事業主記入用引用シート!G99/1000000,0),10)))</f>
        <v/>
      </c>
      <c r="CY87" s="101" t="str">
        <f>IF(事業主記入用引用シート!G99="","",IF(事業主記入用引用シート!G99&lt;100000,"",MOD(ROUNDDOWN(事業主記入用引用シート!G99/100000,0),10)))</f>
        <v/>
      </c>
      <c r="CZ87" s="101" t="str">
        <f>IF(事業主記入用引用シート!G99="","",IF(事業主記入用引用シート!G99&lt;10000,"",MOD(ROUNDDOWN(事業主記入用引用シート!G99/10000,0),10)))</f>
        <v/>
      </c>
      <c r="DA87" s="101" t="str">
        <f>IF(事業主記入用引用シート!G99="","",IF(事業主記入用引用シート!G99&lt;1000,"",MOD(ROUNDDOWN(事業主記入用引用シート!G99/1000,0),10)))</f>
        <v/>
      </c>
      <c r="DB87" s="101" t="str">
        <f>IF(事業主記入用引用シート!G99="","",IF(事業主記入用引用シート!G99&lt;100,"",MOD(ROUNDDOWN(事業主記入用引用シート!G99/100,0),10)))</f>
        <v/>
      </c>
      <c r="DC87" s="101" t="str">
        <f>IF(事業主記入用引用シート!G99="","",IF(事業主記入用引用シート!G99&lt;10,"",MOD(ROUNDDOWN(事業主記入用引用シート!G99/10,0),10)))</f>
        <v/>
      </c>
      <c r="DD87" s="101" t="str">
        <f>IF(事業主記入用引用シート!G99="","",IF(事業主記入用引用シート!G99&lt;1,"",MOD(ROUNDDOWN(事業主記入用引用シート!G99/1,0),10)))</f>
        <v/>
      </c>
      <c r="DE87" s="41"/>
      <c r="DF87" s="39"/>
      <c r="DG87" s="101" t="str">
        <f>IF(事業主記入用引用シート!P99="","",IF(事業主記入用引用シート!P99&lt;1000000,"",MOD(ROUNDDOWN(事業主記入用引用シート!P99/1000000,0),10)))</f>
        <v/>
      </c>
      <c r="DH87" s="101" t="str">
        <f>IF(事業主記入用引用シート!P99="","",IF(事業主記入用引用シート!P99&lt;100000,"",MOD(ROUNDDOWN(事業主記入用引用シート!P99/100000,0),10)))</f>
        <v/>
      </c>
      <c r="DI87" s="101" t="str">
        <f>IF(事業主記入用引用シート!P99="","",IF(事業主記入用引用シート!P99&lt;10000,"",MOD(ROUNDDOWN(事業主記入用引用シート!P99/10000,0),10)))</f>
        <v/>
      </c>
      <c r="DJ87" s="101" t="str">
        <f>IF(事業主記入用引用シート!P99="","",IF(事業主記入用引用シート!P99&lt;1000,"",MOD(ROUNDDOWN(事業主記入用引用シート!P99/1000,0),10)))</f>
        <v/>
      </c>
      <c r="DK87" s="101" t="str">
        <f>IF(事業主記入用引用シート!P99="","",IF(事業主記入用引用シート!P99&lt;100,"",MOD(ROUNDDOWN(事業主記入用引用シート!P99/100,0),10)))</f>
        <v/>
      </c>
      <c r="DL87" s="101" t="str">
        <f>IF(事業主記入用引用シート!P99="","",IF(事業主記入用引用シート!P99&lt;10,"",MOD(ROUNDDOWN(事業主記入用引用シート!P99/10,0),10)))</f>
        <v/>
      </c>
      <c r="DM87" s="101" t="str">
        <f>IF(事業主記入用引用シート!P99="","",IF(事業主記入用引用シート!P99&lt;1,"",MOD(ROUNDDOWN(事業主記入用引用シート!P99/1,0),10)))</f>
        <v/>
      </c>
      <c r="DN87" s="41"/>
      <c r="DO87" s="39"/>
      <c r="DP87" s="101" t="str">
        <f>IF(事業主記入用引用シート!Y99="","",IF(事業主記入用引用シート!Y99&lt;1000000,"",MOD(ROUNDDOWN(事業主記入用引用シート!Y99/1000000,0),10)))</f>
        <v/>
      </c>
      <c r="DQ87" s="101" t="str">
        <f>IF(事業主記入用引用シート!Y99="","",IF(事業主記入用引用シート!Y99&lt;100000,"",MOD(ROUNDDOWN(事業主記入用引用シート!Y99/100000,0),10)))</f>
        <v/>
      </c>
      <c r="DR87" s="101" t="str">
        <f>IF(事業主記入用引用シート!Y99="","",IF(事業主記入用引用シート!Y99&lt;10000,"",MOD(ROUNDDOWN(事業主記入用引用シート!Y99/10000,0),10)))</f>
        <v/>
      </c>
      <c r="DS87" s="101" t="str">
        <f>IF(事業主記入用引用シート!Y99="","",IF(事業主記入用引用シート!Y99&lt;1000,"",MOD(ROUNDDOWN(事業主記入用引用シート!Y99/1000,0),10)))</f>
        <v/>
      </c>
      <c r="DT87" s="101" t="str">
        <f>IF(事業主記入用引用シート!Y99="","",IF(事業主記入用引用シート!Y99&lt;100,"",MOD(ROUNDDOWN(事業主記入用引用シート!Y99/100,0),10)))</f>
        <v/>
      </c>
      <c r="DU87" s="101" t="str">
        <f>IF(事業主記入用引用シート!Y99="","",IF(事業主記入用引用シート!Y99&lt;10,"",MOD(ROUNDDOWN(事業主記入用引用シート!Y99/10,0),10)))</f>
        <v/>
      </c>
      <c r="DV87" s="101" t="str">
        <f>IF(事業主記入用引用シート!Y99="","",IF(事業主記入用引用シート!Y99&lt;1,"",MOD(ROUNDDOWN(事業主記入用引用シート!Y99/1,0),10)))</f>
        <v/>
      </c>
      <c r="DW87" s="41"/>
      <c r="DX87" s="39"/>
      <c r="DY87" s="101" t="str">
        <f>IF(事業主記入用引用シート!AH99="","",IF(事業主記入用引用シート!AH99&lt;1000000,"",MOD(ROUNDDOWN(事業主記入用引用シート!AH99/1000000,0),10)))</f>
        <v/>
      </c>
      <c r="DZ87" s="101" t="str">
        <f>IF(事業主記入用引用シート!AH99="","",IF(事業主記入用引用シート!AH99&lt;100000,"",MOD(ROUNDDOWN(事業主記入用引用シート!AH99/100000,0),10)))</f>
        <v/>
      </c>
      <c r="EA87" s="101" t="str">
        <f>IF(事業主記入用引用シート!AH99="","",IF(事業主記入用引用シート!AH99&lt;10000,"",MOD(ROUNDDOWN(事業主記入用引用シート!AH99/10000,0),10)))</f>
        <v/>
      </c>
      <c r="EB87" s="101" t="str">
        <f>IF(事業主記入用引用シート!AH99="","",IF(事業主記入用引用シート!AH99&lt;1000,"",MOD(ROUNDDOWN(事業主記入用引用シート!AH99/1000,0),10)))</f>
        <v/>
      </c>
      <c r="EC87" s="101" t="str">
        <f>IF(事業主記入用引用シート!AH99="","",IF(事業主記入用引用シート!AH99&lt;100,"",MOD(ROUNDDOWN(事業主記入用引用シート!AH99/100,0),10)))</f>
        <v/>
      </c>
      <c r="ED87" s="101" t="str">
        <f>IF(事業主記入用引用シート!AH99="","",IF(事業主記入用引用シート!AH99&lt;10,"",MOD(ROUNDDOWN(事業主記入用引用シート!AH99/10,0),10)))</f>
        <v/>
      </c>
      <c r="EE87" s="101" t="str">
        <f>IF(事業主記入用引用シート!AH99="","",IF(事業主記入用引用シート!AH99&lt;1,"",MOD(ROUNDDOWN(事業主記入用引用シート!AH99/1,0),10)))</f>
        <v/>
      </c>
      <c r="EF87" s="41"/>
    </row>
    <row r="88" spans="1:138" ht="9" customHeight="1" x14ac:dyDescent="0.4">
      <c r="A88" s="262" t="s">
        <v>17</v>
      </c>
      <c r="B88" s="262"/>
      <c r="C88" s="262"/>
      <c r="D88" s="262"/>
      <c r="E88" s="262"/>
      <c r="F88" s="262"/>
      <c r="G88" s="262"/>
      <c r="H88" s="262"/>
      <c r="I88" s="26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2"/>
      <c r="AJ88" s="302"/>
      <c r="AK88" s="302"/>
      <c r="AL88" s="302"/>
      <c r="AM88" s="302"/>
      <c r="AN88" s="302"/>
      <c r="AO88" s="302"/>
      <c r="AP88" s="302"/>
      <c r="AQ88" s="302"/>
      <c r="AR88" s="302"/>
      <c r="AS88" s="302"/>
      <c r="AT88" s="25"/>
      <c r="AU88" s="58"/>
      <c r="AV88" s="26"/>
      <c r="CM88" s="29"/>
      <c r="CN88" s="2"/>
      <c r="CO88" s="2"/>
      <c r="CP88" s="144"/>
      <c r="CQ88" s="145"/>
      <c r="CR88" s="241"/>
      <c r="CS88" s="110"/>
      <c r="CT88" s="111"/>
      <c r="CU88" s="111"/>
      <c r="CV88" s="112"/>
      <c r="CW88" s="42"/>
      <c r="CX88" s="102"/>
      <c r="CY88" s="102"/>
      <c r="CZ88" s="102"/>
      <c r="DA88" s="102"/>
      <c r="DB88" s="102"/>
      <c r="DC88" s="102"/>
      <c r="DD88" s="102"/>
      <c r="DE88" s="41"/>
      <c r="DF88" s="39"/>
      <c r="DG88" s="102"/>
      <c r="DH88" s="102"/>
      <c r="DI88" s="102"/>
      <c r="DJ88" s="102"/>
      <c r="DK88" s="102"/>
      <c r="DL88" s="102"/>
      <c r="DM88" s="102"/>
      <c r="DN88" s="41"/>
      <c r="DO88" s="39"/>
      <c r="DP88" s="102"/>
      <c r="DQ88" s="102"/>
      <c r="DR88" s="102"/>
      <c r="DS88" s="102"/>
      <c r="DT88" s="102"/>
      <c r="DU88" s="102"/>
      <c r="DV88" s="102"/>
      <c r="DW88" s="41"/>
      <c r="DX88" s="39"/>
      <c r="DY88" s="102"/>
      <c r="DZ88" s="102"/>
      <c r="EA88" s="102"/>
      <c r="EB88" s="102"/>
      <c r="EC88" s="102"/>
      <c r="ED88" s="102"/>
      <c r="EE88" s="102"/>
      <c r="EF88" s="41"/>
    </row>
    <row r="89" spans="1:138" ht="2.25" customHeight="1" x14ac:dyDescent="0.4">
      <c r="A89" s="262"/>
      <c r="B89" s="262"/>
      <c r="C89" s="262"/>
      <c r="D89" s="262"/>
      <c r="E89" s="262"/>
      <c r="F89" s="262"/>
      <c r="G89" s="262"/>
      <c r="H89" s="262"/>
      <c r="I89" s="26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2"/>
      <c r="AJ89" s="302"/>
      <c r="AK89" s="302"/>
      <c r="AL89" s="302"/>
      <c r="AM89" s="302"/>
      <c r="AN89" s="302"/>
      <c r="AO89" s="302"/>
      <c r="AP89" s="302"/>
      <c r="AQ89" s="302"/>
      <c r="AR89" s="302"/>
      <c r="AS89" s="302"/>
      <c r="AT89" s="25"/>
      <c r="AU89" s="58"/>
      <c r="AV89" s="26"/>
      <c r="CM89" s="29"/>
      <c r="CN89" s="2"/>
      <c r="CO89" s="2"/>
      <c r="CP89" s="144"/>
      <c r="CQ89" s="145"/>
      <c r="CR89" s="241"/>
      <c r="CS89" s="113"/>
      <c r="CT89" s="114"/>
      <c r="CU89" s="114"/>
      <c r="CV89" s="115"/>
      <c r="CW89" s="42"/>
      <c r="CX89" s="40"/>
      <c r="CY89" s="40"/>
      <c r="CZ89" s="40"/>
      <c r="DA89" s="40"/>
      <c r="DB89" s="40"/>
      <c r="DC89" s="40"/>
      <c r="DD89" s="40"/>
      <c r="DE89" s="41"/>
      <c r="DF89" s="39"/>
      <c r="DG89" s="40"/>
      <c r="DH89" s="40"/>
      <c r="DI89" s="40"/>
      <c r="DJ89" s="40"/>
      <c r="DK89" s="40"/>
      <c r="DL89" s="40"/>
      <c r="DM89" s="40"/>
      <c r="DN89" s="41"/>
      <c r="DO89" s="39"/>
      <c r="DP89" s="40"/>
      <c r="DQ89" s="40"/>
      <c r="DR89" s="40"/>
      <c r="DS89" s="40"/>
      <c r="DT89" s="40"/>
      <c r="DU89" s="40"/>
      <c r="DV89" s="40"/>
      <c r="DW89" s="41"/>
      <c r="DX89" s="39"/>
      <c r="DY89" s="40"/>
      <c r="DZ89" s="40"/>
      <c r="EA89" s="40"/>
      <c r="EB89" s="40"/>
      <c r="EC89" s="40"/>
      <c r="ED89" s="40"/>
      <c r="EE89" s="40"/>
      <c r="EF89" s="41"/>
    </row>
    <row r="90" spans="1:138" ht="2.25" customHeight="1" x14ac:dyDescent="0.4">
      <c r="A90" s="262"/>
      <c r="B90" s="262"/>
      <c r="C90" s="262"/>
      <c r="D90" s="262"/>
      <c r="E90" s="262"/>
      <c r="F90" s="262"/>
      <c r="G90" s="262"/>
      <c r="H90" s="262"/>
      <c r="I90" s="26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25"/>
      <c r="AU90" s="58"/>
      <c r="AV90" s="26"/>
      <c r="CM90" s="29"/>
      <c r="CN90" s="2"/>
      <c r="CO90" s="2"/>
      <c r="CP90" s="144"/>
      <c r="CQ90" s="145"/>
      <c r="CR90" s="241"/>
      <c r="CS90" s="107" t="s">
        <v>20</v>
      </c>
      <c r="CT90" s="108"/>
      <c r="CU90" s="108"/>
      <c r="CV90" s="109"/>
      <c r="CW90" s="44"/>
      <c r="CX90" s="40"/>
      <c r="CY90" s="40"/>
      <c r="CZ90" s="40"/>
      <c r="DA90" s="40"/>
      <c r="DB90" s="40"/>
      <c r="DC90" s="40"/>
      <c r="DD90" s="40"/>
      <c r="DE90" s="41"/>
      <c r="DF90" s="39"/>
      <c r="DG90" s="40"/>
      <c r="DH90" s="40"/>
      <c r="DI90" s="40"/>
      <c r="DJ90" s="40"/>
      <c r="DK90" s="40"/>
      <c r="DL90" s="40"/>
      <c r="DM90" s="40"/>
      <c r="DN90" s="41"/>
      <c r="DO90" s="39"/>
      <c r="DP90" s="40"/>
      <c r="DQ90" s="40"/>
      <c r="DR90" s="40"/>
      <c r="DS90" s="40"/>
      <c r="DT90" s="40"/>
      <c r="DU90" s="40"/>
      <c r="DV90" s="40"/>
      <c r="DW90" s="41"/>
      <c r="DX90" s="39"/>
      <c r="DY90" s="40"/>
      <c r="DZ90" s="40"/>
      <c r="EA90" s="40"/>
      <c r="EB90" s="40"/>
      <c r="EC90" s="40"/>
      <c r="ED90" s="40"/>
      <c r="EE90" s="40"/>
      <c r="EF90" s="41"/>
    </row>
    <row r="91" spans="1:138" ht="9" customHeight="1" x14ac:dyDescent="0.4">
      <c r="A91" s="262"/>
      <c r="B91" s="262"/>
      <c r="C91" s="262"/>
      <c r="D91" s="262"/>
      <c r="E91" s="262"/>
      <c r="F91" s="262"/>
      <c r="G91" s="262"/>
      <c r="H91" s="262"/>
      <c r="I91" s="26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25"/>
      <c r="AU91" s="58"/>
      <c r="AV91" s="26"/>
      <c r="CM91" s="29"/>
      <c r="CN91" s="2"/>
      <c r="CO91" s="2"/>
      <c r="CP91" s="144"/>
      <c r="CQ91" s="145"/>
      <c r="CR91" s="241"/>
      <c r="CS91" s="110"/>
      <c r="CT91" s="111"/>
      <c r="CU91" s="111"/>
      <c r="CV91" s="112"/>
      <c r="CW91" s="44"/>
      <c r="CX91" s="101" t="str">
        <f>IF(事業主記入用引用シート!G104="","",IF(事業主記入用引用シート!G104&lt;1000000,"",MOD(ROUNDDOWN(事業主記入用引用シート!G104/1000000,0),10)))</f>
        <v/>
      </c>
      <c r="CY91" s="101" t="str">
        <f>IF(事業主記入用引用シート!G104="","",IF(事業主記入用引用シート!G104&lt;100000,"",MOD(ROUNDDOWN(事業主記入用引用シート!G104/100000,0),10)))</f>
        <v/>
      </c>
      <c r="CZ91" s="101" t="str">
        <f>IF(事業主記入用引用シート!G104="","",IF(事業主記入用引用シート!G104&lt;10000,"",MOD(ROUNDDOWN(事業主記入用引用シート!G104/10000,0),10)))</f>
        <v/>
      </c>
      <c r="DA91" s="101" t="str">
        <f>IF(事業主記入用引用シート!G104="","",IF(事業主記入用引用シート!G104&lt;1000,"",MOD(ROUNDDOWN(事業主記入用引用シート!G104/1000,0),10)))</f>
        <v/>
      </c>
      <c r="DB91" s="101" t="str">
        <f>IF(事業主記入用引用シート!G104="","",IF(事業主記入用引用シート!G104&lt;100,"",MOD(ROUNDDOWN(事業主記入用引用シート!G104/100,0),10)))</f>
        <v/>
      </c>
      <c r="DC91" s="101" t="str">
        <f>IF(事業主記入用引用シート!G104="","",IF(事業主記入用引用シート!G104&lt;10,"",MOD(ROUNDDOWN(事業主記入用引用シート!G104/10,0),10)))</f>
        <v/>
      </c>
      <c r="DD91" s="101" t="str">
        <f>IF(事業主記入用引用シート!G104="","",IF(事業主記入用引用シート!G104&lt;1,"",MOD(ROUNDDOWN(事業主記入用引用シート!G104/1,0),10)))</f>
        <v/>
      </c>
      <c r="DE91" s="41"/>
      <c r="DF91" s="39"/>
      <c r="DG91" s="101" t="str">
        <f>IF(事業主記入用引用シート!P104="","",IF(事業主記入用引用シート!P104&lt;1000000,"",MOD(ROUNDDOWN(事業主記入用引用シート!P104/1000000,0),10)))</f>
        <v/>
      </c>
      <c r="DH91" s="101" t="str">
        <f>IF(事業主記入用引用シート!P104="","",IF(事業主記入用引用シート!P104&lt;100000,"",MOD(ROUNDDOWN(事業主記入用引用シート!P104/100000,0),10)))</f>
        <v/>
      </c>
      <c r="DI91" s="101" t="str">
        <f>IF(事業主記入用引用シート!P104="","",IF(事業主記入用引用シート!P104&lt;10000,"",MOD(ROUNDDOWN(事業主記入用引用シート!P104/10000,0),10)))</f>
        <v/>
      </c>
      <c r="DJ91" s="101" t="str">
        <f>IF(事業主記入用引用シート!P104="","",IF(事業主記入用引用シート!P104&lt;1000,"",MOD(ROUNDDOWN(事業主記入用引用シート!P104/1000,0),10)))</f>
        <v/>
      </c>
      <c r="DK91" s="101" t="str">
        <f>IF(事業主記入用引用シート!P104="","",IF(事業主記入用引用シート!P104&lt;100,"",MOD(ROUNDDOWN(事業主記入用引用シート!P104/100,0),10)))</f>
        <v/>
      </c>
      <c r="DL91" s="101" t="str">
        <f>IF(事業主記入用引用シート!P104="","",IF(事業主記入用引用シート!P104&lt;10,"",MOD(ROUNDDOWN(事業主記入用引用シート!P104/10,0),10)))</f>
        <v/>
      </c>
      <c r="DM91" s="101" t="str">
        <f>IF(事業主記入用引用シート!P104="","",IF(事業主記入用引用シート!P104&lt;1,"",MOD(ROUNDDOWN(事業主記入用引用シート!P104/1,0),10)))</f>
        <v/>
      </c>
      <c r="DN91" s="41"/>
      <c r="DO91" s="39"/>
      <c r="DP91" s="101" t="str">
        <f>IF(事業主記入用引用シート!Y104="","",IF(事業主記入用引用シート!Y104&lt;1000000,"",MOD(ROUNDDOWN(事業主記入用引用シート!Y104/1000000,0),10)))</f>
        <v/>
      </c>
      <c r="DQ91" s="101" t="str">
        <f>IF(事業主記入用引用シート!Y104="","",IF(事業主記入用引用シート!Y104&lt;100000,"",MOD(ROUNDDOWN(事業主記入用引用シート!Y104/100000,0),10)))</f>
        <v/>
      </c>
      <c r="DR91" s="101" t="str">
        <f>IF(事業主記入用引用シート!Y104="","",IF(事業主記入用引用シート!Y104&lt;10000,"",MOD(ROUNDDOWN(事業主記入用引用シート!Y104/10000,0),10)))</f>
        <v/>
      </c>
      <c r="DS91" s="101" t="str">
        <f>IF(事業主記入用引用シート!Y104="","",IF(事業主記入用引用シート!Y104&lt;1000,"",MOD(ROUNDDOWN(事業主記入用引用シート!Y104/1000,0),10)))</f>
        <v/>
      </c>
      <c r="DT91" s="101" t="str">
        <f>IF(事業主記入用引用シート!Y104="","",IF(事業主記入用引用シート!Y104&lt;100,"",MOD(ROUNDDOWN(事業主記入用引用シート!Y104/100,0),10)))</f>
        <v/>
      </c>
      <c r="DU91" s="101" t="str">
        <f>IF(事業主記入用引用シート!Y104="","",IF(事業主記入用引用シート!Y104&lt;10,"",MOD(ROUNDDOWN(事業主記入用引用シート!Y104/10,0),10)))</f>
        <v/>
      </c>
      <c r="DV91" s="101" t="str">
        <f>IF(事業主記入用引用シート!Y104="","",IF(事業主記入用引用シート!Y104&lt;1,"",MOD(ROUNDDOWN(事業主記入用引用シート!Y104/1,0),10)))</f>
        <v/>
      </c>
      <c r="DW91" s="41"/>
      <c r="DX91" s="39"/>
      <c r="DY91" s="101" t="str">
        <f>IF(事業主記入用引用シート!AH104="","",IF(事業主記入用引用シート!AH104&lt;1000000,"",MOD(ROUNDDOWN(事業主記入用引用シート!AH104/1000000,0),10)))</f>
        <v/>
      </c>
      <c r="DZ91" s="101" t="str">
        <f>IF(事業主記入用引用シート!AH104="","",IF(事業主記入用引用シート!AH104&lt;100000,"",MOD(ROUNDDOWN(事業主記入用引用シート!AH104/100000,0),10)))</f>
        <v/>
      </c>
      <c r="EA91" s="101" t="str">
        <f>IF(事業主記入用引用シート!AH104="","",IF(事業主記入用引用シート!AH104&lt;10000,"",MOD(ROUNDDOWN(事業主記入用引用シート!AH104/10000,0),10)))</f>
        <v/>
      </c>
      <c r="EB91" s="101" t="str">
        <f>IF(事業主記入用引用シート!AH104="","",IF(事業主記入用引用シート!AH104&lt;1000,"",MOD(ROUNDDOWN(事業主記入用引用シート!AH104/1000,0),10)))</f>
        <v/>
      </c>
      <c r="EC91" s="101" t="str">
        <f>IF(事業主記入用引用シート!AH104="","",IF(事業主記入用引用シート!AH104&lt;100,"",MOD(ROUNDDOWN(事業主記入用引用シート!AH104/100,0),10)))</f>
        <v/>
      </c>
      <c r="ED91" s="101" t="str">
        <f>IF(事業主記入用引用シート!AH104="","",IF(事業主記入用引用シート!AH104&lt;10,"",MOD(ROUNDDOWN(事業主記入用引用シート!AH104/10,0),10)))</f>
        <v/>
      </c>
      <c r="EE91" s="101" t="str">
        <f>IF(事業主記入用引用シート!AH104="","",IF(事業主記入用引用シート!AH104&lt;1,"",MOD(ROUNDDOWN(事業主記入用引用シート!AH104/1,0),10)))</f>
        <v/>
      </c>
      <c r="EF91" s="41"/>
    </row>
    <row r="92" spans="1:138" ht="9" customHeight="1" x14ac:dyDescent="0.4">
      <c r="A92" s="262" t="s">
        <v>57</v>
      </c>
      <c r="B92" s="262"/>
      <c r="C92" s="262"/>
      <c r="D92" s="262"/>
      <c r="E92" s="262"/>
      <c r="F92" s="262"/>
      <c r="G92" s="262"/>
      <c r="H92" s="262"/>
      <c r="I92" s="26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25"/>
      <c r="AU92" s="58"/>
      <c r="AV92" s="26"/>
      <c r="CM92" s="29"/>
      <c r="CN92" s="2"/>
      <c r="CO92" s="2"/>
      <c r="CP92" s="144"/>
      <c r="CQ92" s="145"/>
      <c r="CR92" s="241"/>
      <c r="CS92" s="110"/>
      <c r="CT92" s="111"/>
      <c r="CU92" s="111"/>
      <c r="CV92" s="112"/>
      <c r="CW92" s="44"/>
      <c r="CX92" s="102"/>
      <c r="CY92" s="102"/>
      <c r="CZ92" s="102"/>
      <c r="DA92" s="102"/>
      <c r="DB92" s="102"/>
      <c r="DC92" s="102"/>
      <c r="DD92" s="102"/>
      <c r="DE92" s="41"/>
      <c r="DF92" s="39"/>
      <c r="DG92" s="102"/>
      <c r="DH92" s="102"/>
      <c r="DI92" s="102"/>
      <c r="DJ92" s="102"/>
      <c r="DK92" s="102"/>
      <c r="DL92" s="102"/>
      <c r="DM92" s="102"/>
      <c r="DN92" s="41"/>
      <c r="DO92" s="39"/>
      <c r="DP92" s="102"/>
      <c r="DQ92" s="102"/>
      <c r="DR92" s="102"/>
      <c r="DS92" s="102"/>
      <c r="DT92" s="102"/>
      <c r="DU92" s="102"/>
      <c r="DV92" s="102"/>
      <c r="DW92" s="41"/>
      <c r="DX92" s="39"/>
      <c r="DY92" s="102"/>
      <c r="DZ92" s="102"/>
      <c r="EA92" s="102"/>
      <c r="EB92" s="102"/>
      <c r="EC92" s="102"/>
      <c r="ED92" s="102"/>
      <c r="EE92" s="102"/>
      <c r="EF92" s="41"/>
    </row>
    <row r="93" spans="1:138" ht="2.25" customHeight="1" x14ac:dyDescent="0.4">
      <c r="A93" s="262"/>
      <c r="B93" s="262"/>
      <c r="C93" s="262"/>
      <c r="D93" s="262"/>
      <c r="E93" s="262"/>
      <c r="F93" s="262"/>
      <c r="G93" s="262"/>
      <c r="H93" s="262"/>
      <c r="I93" s="26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25"/>
      <c r="AU93" s="58"/>
      <c r="AV93" s="26"/>
      <c r="CM93" s="29"/>
      <c r="CN93" s="2"/>
      <c r="CO93" s="2"/>
      <c r="CP93" s="144"/>
      <c r="CQ93" s="145"/>
      <c r="CR93" s="241"/>
      <c r="CS93" s="110"/>
      <c r="CT93" s="111"/>
      <c r="CU93" s="111"/>
      <c r="CV93" s="112"/>
      <c r="CW93" s="44"/>
      <c r="CX93" s="45"/>
      <c r="CY93" s="45"/>
      <c r="CZ93" s="45"/>
      <c r="DA93" s="45"/>
      <c r="DB93" s="45"/>
      <c r="DC93" s="45"/>
      <c r="DD93" s="45"/>
      <c r="DE93" s="41"/>
      <c r="DF93" s="39"/>
      <c r="DG93" s="45"/>
      <c r="DH93" s="45"/>
      <c r="DI93" s="45"/>
      <c r="DJ93" s="45"/>
      <c r="DK93" s="45"/>
      <c r="DL93" s="45"/>
      <c r="DM93" s="45"/>
      <c r="DN93" s="41"/>
      <c r="DO93" s="39"/>
      <c r="DP93" s="45"/>
      <c r="DQ93" s="45"/>
      <c r="DR93" s="45"/>
      <c r="DS93" s="45"/>
      <c r="DT93" s="45"/>
      <c r="DU93" s="45"/>
      <c r="DV93" s="45"/>
      <c r="DW93" s="41"/>
      <c r="DX93" s="39"/>
      <c r="DY93" s="45"/>
      <c r="DZ93" s="45"/>
      <c r="EA93" s="45"/>
      <c r="EB93" s="45"/>
      <c r="EC93" s="45"/>
      <c r="ED93" s="45"/>
      <c r="EE93" s="45"/>
      <c r="EF93" s="41"/>
    </row>
    <row r="94" spans="1:138" ht="2.25" customHeight="1" x14ac:dyDescent="0.4">
      <c r="A94" s="262"/>
      <c r="B94" s="262"/>
      <c r="C94" s="262"/>
      <c r="D94" s="262"/>
      <c r="E94" s="262"/>
      <c r="F94" s="262"/>
      <c r="G94" s="262"/>
      <c r="H94" s="262"/>
      <c r="I94" s="26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25"/>
      <c r="AU94" s="58"/>
      <c r="AV94" s="26"/>
      <c r="CM94" s="29"/>
      <c r="CN94" s="2"/>
      <c r="CO94" s="2"/>
      <c r="CP94" s="144"/>
      <c r="CQ94" s="145"/>
      <c r="CR94" s="241"/>
      <c r="CS94" s="113"/>
      <c r="CT94" s="114"/>
      <c r="CU94" s="114"/>
      <c r="CV94" s="115"/>
      <c r="CW94" s="46"/>
      <c r="CX94" s="47"/>
      <c r="CY94" s="47"/>
      <c r="CZ94" s="47"/>
      <c r="DA94" s="47"/>
      <c r="DB94" s="47"/>
      <c r="DC94" s="47"/>
      <c r="DD94" s="47"/>
      <c r="DE94" s="48"/>
      <c r="DF94" s="46"/>
      <c r="DG94" s="47"/>
      <c r="DH94" s="47"/>
      <c r="DI94" s="47"/>
      <c r="DJ94" s="47"/>
      <c r="DK94" s="47"/>
      <c r="DL94" s="47"/>
      <c r="DM94" s="47"/>
      <c r="DN94" s="48"/>
      <c r="DO94" s="46"/>
      <c r="DP94" s="47"/>
      <c r="DQ94" s="47"/>
      <c r="DR94" s="47"/>
      <c r="DS94" s="47"/>
      <c r="DT94" s="47"/>
      <c r="DU94" s="47"/>
      <c r="DV94" s="47"/>
      <c r="DW94" s="48"/>
      <c r="DX94" s="46"/>
      <c r="DY94" s="47"/>
      <c r="DZ94" s="47"/>
      <c r="EA94" s="47"/>
      <c r="EB94" s="47"/>
      <c r="EC94" s="47"/>
      <c r="ED94" s="47"/>
      <c r="EE94" s="47"/>
      <c r="EF94" s="48"/>
      <c r="EG94" s="32"/>
      <c r="EH94" s="32"/>
    </row>
    <row r="95" spans="1:138" ht="2.25" customHeight="1" x14ac:dyDescent="0.4">
      <c r="A95" s="262"/>
      <c r="B95" s="262"/>
      <c r="C95" s="262"/>
      <c r="D95" s="262"/>
      <c r="E95" s="262"/>
      <c r="F95" s="262"/>
      <c r="G95" s="262"/>
      <c r="H95" s="262"/>
      <c r="I95" s="26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25"/>
      <c r="AU95" s="58"/>
      <c r="AV95" s="26"/>
      <c r="CM95" s="29"/>
      <c r="CN95" s="2"/>
      <c r="CO95" s="2"/>
      <c r="CP95" s="144"/>
      <c r="CQ95" s="145"/>
      <c r="CR95" s="241"/>
      <c r="CS95" s="44"/>
      <c r="CT95" s="15"/>
      <c r="CU95" s="15"/>
      <c r="CV95" s="16"/>
      <c r="CW95" s="39"/>
      <c r="CX95" s="40"/>
      <c r="CY95" s="40"/>
      <c r="CZ95" s="40"/>
      <c r="DA95" s="40"/>
      <c r="DB95" s="40"/>
      <c r="DC95" s="40"/>
      <c r="DD95" s="40"/>
      <c r="DE95" s="41"/>
      <c r="DF95" s="39"/>
      <c r="DG95" s="37"/>
      <c r="DH95" s="37"/>
      <c r="DI95" s="37"/>
      <c r="DJ95" s="37"/>
      <c r="DK95" s="37"/>
      <c r="DL95" s="37"/>
      <c r="DM95" s="37"/>
      <c r="DN95" s="37"/>
      <c r="DO95" s="37"/>
      <c r="DP95" s="37"/>
      <c r="DQ95" s="37"/>
      <c r="DR95" s="37"/>
      <c r="DS95" s="37"/>
      <c r="DT95" s="37"/>
      <c r="DU95" s="37"/>
      <c r="DV95" s="37"/>
      <c r="DW95" s="37"/>
      <c r="DX95" s="37"/>
      <c r="DY95" s="37"/>
      <c r="DZ95" s="37"/>
      <c r="EA95" s="37"/>
      <c r="EB95" s="37"/>
      <c r="EC95" s="37"/>
      <c r="ED95" s="37"/>
      <c r="EE95" s="37"/>
      <c r="EF95" s="38"/>
      <c r="EG95" s="32"/>
      <c r="EH95" s="32"/>
    </row>
    <row r="96" spans="1:138" ht="20.25" customHeight="1" x14ac:dyDescent="0.4">
      <c r="A96" s="262" t="s">
        <v>57</v>
      </c>
      <c r="B96" s="262"/>
      <c r="C96" s="262"/>
      <c r="D96" s="262"/>
      <c r="E96" s="262"/>
      <c r="F96" s="262"/>
      <c r="G96" s="262"/>
      <c r="H96" s="262"/>
      <c r="I96" s="262"/>
      <c r="J96" s="302"/>
      <c r="K96" s="302"/>
      <c r="L96" s="302"/>
      <c r="M96" s="302"/>
      <c r="N96" s="302"/>
      <c r="O96" s="302"/>
      <c r="P96" s="302"/>
      <c r="Q96" s="302"/>
      <c r="R96" s="302"/>
      <c r="S96" s="302"/>
      <c r="T96" s="302"/>
      <c r="U96" s="302"/>
      <c r="V96" s="302"/>
      <c r="W96" s="302"/>
      <c r="X96" s="302"/>
      <c r="Y96" s="302"/>
      <c r="Z96" s="302"/>
      <c r="AA96" s="302"/>
      <c r="AB96" s="302"/>
      <c r="AC96" s="302"/>
      <c r="AD96" s="302"/>
      <c r="AE96" s="302"/>
      <c r="AF96" s="302"/>
      <c r="AG96" s="302"/>
      <c r="AH96" s="302"/>
      <c r="AI96" s="302"/>
      <c r="AJ96" s="302"/>
      <c r="AK96" s="302"/>
      <c r="AL96" s="302"/>
      <c r="AM96" s="302"/>
      <c r="AN96" s="302"/>
      <c r="AO96" s="302"/>
      <c r="AP96" s="302"/>
      <c r="AQ96" s="302"/>
      <c r="AR96" s="302"/>
      <c r="AS96" s="302"/>
      <c r="AT96" s="25"/>
      <c r="AU96" s="58"/>
      <c r="AV96" s="26"/>
      <c r="CM96" s="29"/>
      <c r="CN96" s="2"/>
      <c r="CO96" s="2"/>
      <c r="CP96" s="144"/>
      <c r="CQ96" s="145"/>
      <c r="CR96" s="241"/>
      <c r="CS96" s="44"/>
      <c r="CT96" s="15"/>
      <c r="CU96" s="15"/>
      <c r="CV96" s="16"/>
      <c r="CW96" s="39"/>
      <c r="CX96" s="40"/>
      <c r="CY96" s="40"/>
      <c r="CZ96" s="40"/>
      <c r="DA96" s="40"/>
      <c r="DB96" s="40"/>
      <c r="DC96" s="40"/>
      <c r="DD96" s="40"/>
      <c r="DE96" s="41"/>
      <c r="DF96" s="251" t="s">
        <v>32</v>
      </c>
      <c r="DG96" s="252"/>
      <c r="DH96" s="252"/>
      <c r="DI96" s="252"/>
      <c r="DJ96" s="252"/>
      <c r="DK96" s="252"/>
      <c r="DL96" s="252"/>
      <c r="DM96" s="252"/>
      <c r="DN96" s="252"/>
      <c r="DO96" s="252"/>
      <c r="DP96" s="252"/>
      <c r="DQ96" s="252"/>
      <c r="DR96" s="252"/>
      <c r="DS96" s="252"/>
      <c r="DT96" s="252"/>
      <c r="DU96" s="252"/>
      <c r="DV96" s="253"/>
      <c r="DW96" s="49" t="str">
        <f>IF(事業主記入用引用シート!$AG$107="","",IF(事業主記入用引用シート!$AG$107&lt;10000000,"",MOD(ROUNDDOWN(事業主記入用引用シート!$AG$107/10000000,0),10)))</f>
        <v/>
      </c>
      <c r="DX96" s="49" t="str">
        <f>IF(事業主記入用引用シート!$AG$107="","",IF(事業主記入用引用シート!$AG$107&lt;1000000,"",MOD(ROUNDDOWN(事業主記入用引用シート!$AG$107/1000000,0),10)))</f>
        <v/>
      </c>
      <c r="DY96" s="49" t="str">
        <f>IF(事業主記入用引用シート!$AG$107="","",IF(事業主記入用引用シート!$AG$107&lt;100000,"",MOD(ROUNDDOWN(事業主記入用引用シート!$AG$107/100000,0),10)))</f>
        <v/>
      </c>
      <c r="DZ96" s="49" t="str">
        <f>IF(事業主記入用引用シート!$AG$107="","",IF(事業主記入用引用シート!$AG$107&lt;10000,"",MOD(ROUNDDOWN(事業主記入用引用シート!$AG$107/10000,0),10)))</f>
        <v/>
      </c>
      <c r="EA96" s="49" t="str">
        <f>IF(事業主記入用引用シート!$AG$107="","",IF(事業主記入用引用シート!$AG$107&lt;1000,"",MOD(ROUNDDOWN(事業主記入用引用シート!$AG$107/1000,0),10)))</f>
        <v/>
      </c>
      <c r="EB96" s="49" t="str">
        <f>IF(事業主記入用引用シート!$AG$107="","",IF(事業主記入用引用シート!$AG$107&lt;100,"",MOD(ROUNDDOWN(事業主記入用引用シート!$AG$107/100,0),10)))</f>
        <v/>
      </c>
      <c r="EC96" s="49" t="str">
        <f>IF(事業主記入用引用シート!$AG$107="","",IF(事業主記入用引用シート!$AG$107&lt;10,"",MOD(ROUNDDOWN(事業主記入用引用シート!$AG$107/10,0),10)))</f>
        <v/>
      </c>
      <c r="ED96" s="49" t="str">
        <f>IF(事業主記入用引用シート!$AG$107="","",IF(事業主記入用引用シート!$AG$107&lt;1,"",MOD(ROUNDDOWN(事業主記入用引用シート!$AG$107/1,0),10)))</f>
        <v/>
      </c>
      <c r="EE96" s="21" t="s">
        <v>31</v>
      </c>
      <c r="EF96" s="19"/>
    </row>
    <row r="97" spans="1:136" ht="2.25" customHeight="1" x14ac:dyDescent="0.4">
      <c r="A97" s="262"/>
      <c r="B97" s="262"/>
      <c r="C97" s="262"/>
      <c r="D97" s="262"/>
      <c r="E97" s="262"/>
      <c r="F97" s="262"/>
      <c r="G97" s="262"/>
      <c r="H97" s="262"/>
      <c r="I97" s="262"/>
      <c r="J97" s="302"/>
      <c r="K97" s="302"/>
      <c r="L97" s="302"/>
      <c r="M97" s="302"/>
      <c r="N97" s="302"/>
      <c r="O97" s="302"/>
      <c r="P97" s="302"/>
      <c r="Q97" s="302"/>
      <c r="R97" s="302"/>
      <c r="S97" s="302"/>
      <c r="T97" s="302"/>
      <c r="U97" s="302"/>
      <c r="V97" s="302"/>
      <c r="W97" s="302"/>
      <c r="X97" s="302"/>
      <c r="Y97" s="302"/>
      <c r="Z97" s="302"/>
      <c r="AA97" s="302"/>
      <c r="AB97" s="302"/>
      <c r="AC97" s="302"/>
      <c r="AD97" s="302"/>
      <c r="AE97" s="302"/>
      <c r="AF97" s="302"/>
      <c r="AG97" s="302"/>
      <c r="AH97" s="302"/>
      <c r="AI97" s="302"/>
      <c r="AJ97" s="302"/>
      <c r="AK97" s="302"/>
      <c r="AL97" s="302"/>
      <c r="AM97" s="302"/>
      <c r="AN97" s="302"/>
      <c r="AO97" s="302"/>
      <c r="AP97" s="302"/>
      <c r="AQ97" s="302"/>
      <c r="AR97" s="302"/>
      <c r="AS97" s="302"/>
      <c r="AT97" s="25"/>
      <c r="AU97" s="55"/>
      <c r="AV97" s="26"/>
      <c r="CM97" s="29"/>
      <c r="CN97" s="2"/>
      <c r="CO97" s="2"/>
      <c r="CP97" s="144"/>
      <c r="CQ97" s="145"/>
      <c r="CR97" s="241"/>
      <c r="CS97" s="44"/>
      <c r="CT97" s="15"/>
      <c r="CU97" s="15"/>
      <c r="CV97" s="16"/>
      <c r="CW97" s="46"/>
      <c r="CX97" s="47"/>
      <c r="CY97" s="47"/>
      <c r="CZ97" s="47"/>
      <c r="DA97" s="47"/>
      <c r="DB97" s="47"/>
      <c r="DC97" s="47"/>
      <c r="DD97" s="47"/>
      <c r="DE97" s="48"/>
      <c r="DF97" s="46"/>
      <c r="DG97" s="47"/>
      <c r="DH97" s="47"/>
      <c r="DI97" s="47"/>
      <c r="DJ97" s="47"/>
      <c r="DK97" s="47"/>
      <c r="DL97" s="47"/>
      <c r="DM97" s="47"/>
      <c r="DN97" s="47"/>
      <c r="DO97" s="47"/>
      <c r="DP97" s="47"/>
      <c r="DQ97" s="47"/>
      <c r="DR97" s="47"/>
      <c r="DS97" s="47"/>
      <c r="DT97" s="47"/>
      <c r="DU97" s="47"/>
      <c r="DV97" s="47"/>
      <c r="DW97" s="47"/>
      <c r="DX97" s="47"/>
      <c r="DY97" s="47"/>
      <c r="DZ97" s="47"/>
      <c r="EA97" s="47"/>
      <c r="EB97" s="47"/>
      <c r="EC97" s="47"/>
      <c r="ED97" s="47"/>
      <c r="EE97" s="47"/>
      <c r="EF97" s="48"/>
    </row>
    <row r="98" spans="1:136" ht="2.25" customHeight="1" x14ac:dyDescent="0.4">
      <c r="A98" s="262"/>
      <c r="B98" s="262"/>
      <c r="C98" s="262"/>
      <c r="D98" s="262"/>
      <c r="E98" s="262"/>
      <c r="F98" s="262"/>
      <c r="G98" s="262"/>
      <c r="H98" s="262"/>
      <c r="I98" s="26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2"/>
      <c r="AS98" s="302"/>
      <c r="AT98" s="25"/>
      <c r="AU98" s="55"/>
      <c r="AV98" s="26"/>
      <c r="CM98" s="29"/>
      <c r="CN98" s="2"/>
      <c r="CO98" s="2"/>
      <c r="CP98" s="144"/>
      <c r="CQ98" s="145"/>
      <c r="CR98" s="241"/>
      <c r="CS98" s="289" t="s">
        <v>23</v>
      </c>
      <c r="CT98" s="290"/>
      <c r="CU98" s="290"/>
      <c r="CV98" s="290"/>
      <c r="CW98" s="290"/>
      <c r="CX98" s="290"/>
      <c r="CY98" s="290"/>
      <c r="CZ98" s="290"/>
      <c r="DA98" s="290"/>
      <c r="DB98" s="290"/>
      <c r="DC98" s="290"/>
      <c r="DD98" s="290"/>
      <c r="DE98" s="290"/>
      <c r="DF98" s="290"/>
      <c r="DG98" s="290"/>
      <c r="DH98" s="290"/>
      <c r="DI98" s="290"/>
      <c r="DJ98" s="290"/>
      <c r="DK98" s="290"/>
      <c r="DL98" s="290"/>
      <c r="DM98" s="290"/>
      <c r="DN98" s="290"/>
      <c r="DO98" s="290"/>
      <c r="DP98" s="290"/>
      <c r="DQ98" s="290"/>
      <c r="DR98" s="290"/>
      <c r="DS98" s="290"/>
      <c r="DT98" s="290"/>
      <c r="DU98" s="290"/>
      <c r="DV98" s="290"/>
      <c r="DW98" s="290"/>
      <c r="DX98" s="290"/>
      <c r="DY98" s="290"/>
      <c r="DZ98" s="290"/>
      <c r="EA98" s="290"/>
      <c r="EB98" s="290"/>
      <c r="EC98" s="290"/>
      <c r="ED98" s="290"/>
      <c r="EE98" s="290"/>
      <c r="EF98" s="291"/>
    </row>
    <row r="99" spans="1:136" ht="9" customHeight="1" x14ac:dyDescent="0.4">
      <c r="A99" s="262"/>
      <c r="B99" s="262"/>
      <c r="C99" s="262"/>
      <c r="D99" s="262"/>
      <c r="E99" s="262"/>
      <c r="F99" s="262"/>
      <c r="G99" s="262"/>
      <c r="H99" s="262"/>
      <c r="I99" s="262"/>
      <c r="J99" s="302"/>
      <c r="K99" s="302"/>
      <c r="L99" s="302"/>
      <c r="M99" s="302"/>
      <c r="N99" s="302"/>
      <c r="O99" s="302"/>
      <c r="P99" s="302"/>
      <c r="Q99" s="302"/>
      <c r="R99" s="302"/>
      <c r="S99" s="302"/>
      <c r="T99" s="302"/>
      <c r="U99" s="302"/>
      <c r="V99" s="302"/>
      <c r="W99" s="302"/>
      <c r="X99" s="302"/>
      <c r="Y99" s="302"/>
      <c r="Z99" s="302"/>
      <c r="AA99" s="302"/>
      <c r="AB99" s="302"/>
      <c r="AC99" s="302"/>
      <c r="AD99" s="302"/>
      <c r="AE99" s="302"/>
      <c r="AF99" s="302"/>
      <c r="AG99" s="302"/>
      <c r="AH99" s="302"/>
      <c r="AI99" s="302"/>
      <c r="AJ99" s="302"/>
      <c r="AK99" s="302"/>
      <c r="AL99" s="302"/>
      <c r="AM99" s="302"/>
      <c r="AN99" s="302"/>
      <c r="AO99" s="302"/>
      <c r="AP99" s="302"/>
      <c r="AQ99" s="302"/>
      <c r="AR99" s="302"/>
      <c r="AS99" s="302"/>
      <c r="AT99" s="25"/>
      <c r="AU99" s="55"/>
      <c r="AV99" s="26"/>
      <c r="CM99" s="29"/>
      <c r="CN99" s="2"/>
      <c r="CO99" s="2"/>
      <c r="CP99" s="144"/>
      <c r="CQ99" s="145"/>
      <c r="CR99" s="241"/>
      <c r="CS99" s="292"/>
      <c r="CT99" s="293"/>
      <c r="CU99" s="293"/>
      <c r="CV99" s="293"/>
      <c r="CW99" s="293"/>
      <c r="CX99" s="293"/>
      <c r="CY99" s="293"/>
      <c r="CZ99" s="293"/>
      <c r="DA99" s="293"/>
      <c r="DB99" s="293"/>
      <c r="DC99" s="293"/>
      <c r="DD99" s="293"/>
      <c r="DE99" s="293"/>
      <c r="DF99" s="293"/>
      <c r="DG99" s="293"/>
      <c r="DH99" s="293"/>
      <c r="DI99" s="293"/>
      <c r="DJ99" s="293"/>
      <c r="DK99" s="293"/>
      <c r="DL99" s="293"/>
      <c r="DM99" s="293"/>
      <c r="DN99" s="293"/>
      <c r="DO99" s="293"/>
      <c r="DP99" s="293"/>
      <c r="DQ99" s="293"/>
      <c r="DR99" s="293"/>
      <c r="DS99" s="293"/>
      <c r="DT99" s="293"/>
      <c r="DU99" s="293"/>
      <c r="DV99" s="293"/>
      <c r="DW99" s="293"/>
      <c r="DX99" s="293"/>
      <c r="DY99" s="293"/>
      <c r="DZ99" s="293"/>
      <c r="EA99" s="293"/>
      <c r="EB99" s="293"/>
      <c r="EC99" s="293"/>
      <c r="ED99" s="293"/>
      <c r="EE99" s="293"/>
      <c r="EF99" s="294"/>
    </row>
    <row r="100" spans="1:136" ht="16.5" customHeight="1" x14ac:dyDescent="0.4">
      <c r="A100" s="262" t="s">
        <v>57</v>
      </c>
      <c r="B100" s="262"/>
      <c r="C100" s="262"/>
      <c r="D100" s="262"/>
      <c r="E100" s="262"/>
      <c r="F100" s="262"/>
      <c r="G100" s="262"/>
      <c r="H100" s="262"/>
      <c r="I100" s="262"/>
      <c r="J100" s="302"/>
      <c r="K100" s="302"/>
      <c r="L100" s="302"/>
      <c r="M100" s="302"/>
      <c r="N100" s="302"/>
      <c r="O100" s="302"/>
      <c r="P100" s="302"/>
      <c r="Q100" s="302"/>
      <c r="R100" s="302"/>
      <c r="S100" s="302"/>
      <c r="T100" s="302"/>
      <c r="U100" s="302"/>
      <c r="V100" s="302"/>
      <c r="W100" s="302"/>
      <c r="X100" s="302"/>
      <c r="Y100" s="302"/>
      <c r="Z100" s="302"/>
      <c r="AA100" s="302"/>
      <c r="AB100" s="302"/>
      <c r="AC100" s="302"/>
      <c r="AD100" s="302"/>
      <c r="AE100" s="302"/>
      <c r="AF100" s="302"/>
      <c r="AG100" s="302"/>
      <c r="AH100" s="302"/>
      <c r="AI100" s="302"/>
      <c r="AJ100" s="302"/>
      <c r="AK100" s="302"/>
      <c r="AL100" s="302"/>
      <c r="AM100" s="302"/>
      <c r="AN100" s="302"/>
      <c r="AO100" s="302"/>
      <c r="AP100" s="302"/>
      <c r="AQ100" s="302"/>
      <c r="AR100" s="302"/>
      <c r="AS100" s="302"/>
      <c r="AT100" s="25"/>
      <c r="AU100" s="55"/>
      <c r="AV100" s="26"/>
      <c r="CM100" s="29"/>
      <c r="CN100" s="2"/>
      <c r="CO100" s="2"/>
      <c r="CP100" s="144"/>
      <c r="CQ100" s="145"/>
      <c r="CR100" s="241"/>
      <c r="CS100" s="295" t="str">
        <f>事業主記入用引用シート!A109</f>
        <v/>
      </c>
      <c r="CT100" s="296"/>
      <c r="CU100" s="296"/>
      <c r="CV100" s="296"/>
      <c r="CW100" s="296"/>
      <c r="CX100" s="296"/>
      <c r="CY100" s="296"/>
      <c r="CZ100" s="296"/>
      <c r="DA100" s="296"/>
      <c r="DB100" s="296"/>
      <c r="DC100" s="296"/>
      <c r="DD100" s="296"/>
      <c r="DE100" s="296"/>
      <c r="DF100" s="296"/>
      <c r="DG100" s="296"/>
      <c r="DH100" s="296"/>
      <c r="DI100" s="296"/>
      <c r="DJ100" s="296"/>
      <c r="DK100" s="296"/>
      <c r="DL100" s="296"/>
      <c r="DM100" s="296"/>
      <c r="DN100" s="296"/>
      <c r="DO100" s="296"/>
      <c r="DP100" s="296"/>
      <c r="DQ100" s="296"/>
      <c r="DR100" s="296"/>
      <c r="DS100" s="296"/>
      <c r="DT100" s="296"/>
      <c r="DU100" s="296"/>
      <c r="DV100" s="296"/>
      <c r="DW100" s="296"/>
      <c r="DX100" s="296"/>
      <c r="DY100" s="296"/>
      <c r="DZ100" s="296"/>
      <c r="EA100" s="296"/>
      <c r="EB100" s="296"/>
      <c r="EC100" s="296"/>
      <c r="ED100" s="296"/>
      <c r="EE100" s="296"/>
      <c r="EF100" s="297"/>
    </row>
    <row r="101" spans="1:136" ht="9" customHeight="1" x14ac:dyDescent="0.4">
      <c r="A101" s="262"/>
      <c r="B101" s="262"/>
      <c r="C101" s="262"/>
      <c r="D101" s="262"/>
      <c r="E101" s="262"/>
      <c r="F101" s="262"/>
      <c r="G101" s="262"/>
      <c r="H101" s="262"/>
      <c r="I101" s="262"/>
      <c r="J101" s="302"/>
      <c r="K101" s="302"/>
      <c r="L101" s="302"/>
      <c r="M101" s="302"/>
      <c r="N101" s="302"/>
      <c r="O101" s="302"/>
      <c r="P101" s="302"/>
      <c r="Q101" s="302"/>
      <c r="R101" s="302"/>
      <c r="S101" s="302"/>
      <c r="T101" s="302"/>
      <c r="U101" s="302"/>
      <c r="V101" s="302"/>
      <c r="W101" s="302"/>
      <c r="X101" s="302"/>
      <c r="Y101" s="302"/>
      <c r="Z101" s="302"/>
      <c r="AA101" s="302"/>
      <c r="AB101" s="302"/>
      <c r="AC101" s="302"/>
      <c r="AD101" s="302"/>
      <c r="AE101" s="302"/>
      <c r="AF101" s="302"/>
      <c r="AG101" s="302"/>
      <c r="AH101" s="302"/>
      <c r="AI101" s="302"/>
      <c r="AJ101" s="302"/>
      <c r="AK101" s="302"/>
      <c r="AL101" s="302"/>
      <c r="AM101" s="302"/>
      <c r="AN101" s="302"/>
      <c r="AO101" s="302"/>
      <c r="AP101" s="302"/>
      <c r="AQ101" s="302"/>
      <c r="AR101" s="302"/>
      <c r="AS101" s="302"/>
      <c r="AT101" s="25"/>
      <c r="AU101" s="55"/>
      <c r="AV101" s="26"/>
      <c r="CM101" s="29"/>
      <c r="CN101" s="2"/>
      <c r="CO101" s="2"/>
      <c r="CP101" s="144"/>
      <c r="CQ101" s="145"/>
      <c r="CR101" s="242"/>
      <c r="CS101" s="298"/>
      <c r="CT101" s="299"/>
      <c r="CU101" s="299"/>
      <c r="CV101" s="299"/>
      <c r="CW101" s="299"/>
      <c r="CX101" s="299"/>
      <c r="CY101" s="299"/>
      <c r="CZ101" s="299"/>
      <c r="DA101" s="299"/>
      <c r="DB101" s="299"/>
      <c r="DC101" s="299"/>
      <c r="DD101" s="299"/>
      <c r="DE101" s="299"/>
      <c r="DF101" s="299"/>
      <c r="DG101" s="299"/>
      <c r="DH101" s="299"/>
      <c r="DI101" s="299"/>
      <c r="DJ101" s="299"/>
      <c r="DK101" s="299"/>
      <c r="DL101" s="299"/>
      <c r="DM101" s="299"/>
      <c r="DN101" s="299"/>
      <c r="DO101" s="299"/>
      <c r="DP101" s="299"/>
      <c r="DQ101" s="299"/>
      <c r="DR101" s="299"/>
      <c r="DS101" s="299"/>
      <c r="DT101" s="299"/>
      <c r="DU101" s="299"/>
      <c r="DV101" s="299"/>
      <c r="DW101" s="299"/>
      <c r="DX101" s="299"/>
      <c r="DY101" s="299"/>
      <c r="DZ101" s="299"/>
      <c r="EA101" s="299"/>
      <c r="EB101" s="299"/>
      <c r="EC101" s="299"/>
      <c r="ED101" s="299"/>
      <c r="EE101" s="299"/>
      <c r="EF101" s="300"/>
    </row>
    <row r="102" spans="1:136" ht="2.25" customHeight="1" x14ac:dyDescent="0.4">
      <c r="A102" s="262"/>
      <c r="B102" s="262"/>
      <c r="C102" s="262"/>
      <c r="D102" s="262"/>
      <c r="E102" s="262"/>
      <c r="F102" s="262"/>
      <c r="G102" s="262"/>
      <c r="H102" s="262"/>
      <c r="I102" s="26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2"/>
      <c r="AK102" s="302"/>
      <c r="AL102" s="302"/>
      <c r="AM102" s="302"/>
      <c r="AN102" s="302"/>
      <c r="AO102" s="302"/>
      <c r="AP102" s="302"/>
      <c r="AQ102" s="302"/>
      <c r="AR102" s="302"/>
      <c r="AS102" s="302"/>
      <c r="AT102" s="25"/>
      <c r="AU102" s="55"/>
      <c r="AV102" s="26"/>
      <c r="CM102" s="29"/>
      <c r="CN102" s="2"/>
      <c r="CO102" s="2"/>
      <c r="CP102" s="144"/>
      <c r="CQ102" s="145"/>
      <c r="CR102" s="248" t="s">
        <v>34</v>
      </c>
      <c r="CS102" s="249"/>
      <c r="CT102" s="249"/>
      <c r="CU102" s="249"/>
      <c r="CV102" s="249"/>
      <c r="CW102" s="249"/>
      <c r="CX102" s="249"/>
      <c r="CY102" s="249"/>
      <c r="CZ102" s="249"/>
      <c r="DA102" s="249"/>
      <c r="DB102" s="249"/>
      <c r="DC102" s="249"/>
      <c r="DD102" s="249"/>
      <c r="DE102" s="249"/>
      <c r="DF102" s="249"/>
      <c r="DG102" s="249"/>
      <c r="DH102" s="249"/>
      <c r="DI102" s="249"/>
      <c r="DJ102" s="249"/>
      <c r="DK102" s="249"/>
      <c r="DL102" s="249"/>
      <c r="DM102" s="249"/>
      <c r="DN102" s="249"/>
      <c r="DO102" s="249"/>
      <c r="DP102" s="249"/>
      <c r="DQ102" s="249"/>
      <c r="DR102" s="249"/>
      <c r="DS102" s="249"/>
      <c r="DT102" s="249"/>
      <c r="DU102" s="249"/>
      <c r="DV102" s="249"/>
      <c r="DW102" s="249"/>
      <c r="DX102" s="249"/>
      <c r="DY102" s="249"/>
      <c r="DZ102" s="249"/>
      <c r="EA102" s="249"/>
      <c r="EB102" s="249"/>
      <c r="EC102" s="249"/>
      <c r="ED102" s="249"/>
      <c r="EE102" s="249"/>
      <c r="EF102" s="250"/>
    </row>
    <row r="103" spans="1:136" ht="14.25" customHeight="1" x14ac:dyDescent="0.4">
      <c r="A103" s="262"/>
      <c r="B103" s="262"/>
      <c r="C103" s="262"/>
      <c r="D103" s="262"/>
      <c r="E103" s="262"/>
      <c r="F103" s="262"/>
      <c r="G103" s="262"/>
      <c r="H103" s="262"/>
      <c r="I103" s="262"/>
      <c r="J103" s="302"/>
      <c r="K103" s="302"/>
      <c r="L103" s="302"/>
      <c r="M103" s="302"/>
      <c r="N103" s="302"/>
      <c r="O103" s="302"/>
      <c r="P103" s="302"/>
      <c r="Q103" s="302"/>
      <c r="R103" s="302"/>
      <c r="S103" s="302"/>
      <c r="T103" s="302"/>
      <c r="U103" s="302"/>
      <c r="V103" s="302"/>
      <c r="W103" s="302"/>
      <c r="X103" s="302"/>
      <c r="Y103" s="302"/>
      <c r="Z103" s="302"/>
      <c r="AA103" s="302"/>
      <c r="AB103" s="302"/>
      <c r="AC103" s="302"/>
      <c r="AD103" s="302"/>
      <c r="AE103" s="302"/>
      <c r="AF103" s="302"/>
      <c r="AG103" s="302"/>
      <c r="AH103" s="302"/>
      <c r="AI103" s="302"/>
      <c r="AJ103" s="302"/>
      <c r="AK103" s="302"/>
      <c r="AL103" s="302"/>
      <c r="AM103" s="302"/>
      <c r="AN103" s="302"/>
      <c r="AO103" s="302"/>
      <c r="AP103" s="302"/>
      <c r="AQ103" s="302"/>
      <c r="AR103" s="302"/>
      <c r="AS103" s="302"/>
      <c r="AT103" s="25"/>
      <c r="AU103" s="55"/>
      <c r="AV103" s="26"/>
      <c r="CM103" s="29"/>
      <c r="CN103" s="2"/>
      <c r="CO103" s="2"/>
      <c r="CP103" s="144"/>
      <c r="CQ103" s="145"/>
      <c r="CR103" s="251"/>
      <c r="CS103" s="252"/>
      <c r="CT103" s="252"/>
      <c r="CU103" s="252"/>
      <c r="CV103" s="252"/>
      <c r="CW103" s="252"/>
      <c r="CX103" s="252"/>
      <c r="CY103" s="252"/>
      <c r="CZ103" s="252"/>
      <c r="DA103" s="252"/>
      <c r="DB103" s="252"/>
      <c r="DC103" s="252"/>
      <c r="DD103" s="252"/>
      <c r="DE103" s="252"/>
      <c r="DF103" s="252"/>
      <c r="DG103" s="252"/>
      <c r="DH103" s="252"/>
      <c r="DI103" s="252"/>
      <c r="DJ103" s="252"/>
      <c r="DK103" s="252"/>
      <c r="DL103" s="252"/>
      <c r="DM103" s="252"/>
      <c r="DN103" s="252"/>
      <c r="DO103" s="252"/>
      <c r="DP103" s="252"/>
      <c r="DQ103" s="252"/>
      <c r="DR103" s="252"/>
      <c r="DS103" s="252"/>
      <c r="DT103" s="252"/>
      <c r="DU103" s="252"/>
      <c r="DV103" s="252"/>
      <c r="DW103" s="252"/>
      <c r="DX103" s="252"/>
      <c r="DY103" s="252"/>
      <c r="DZ103" s="252"/>
      <c r="EA103" s="252"/>
      <c r="EB103" s="252"/>
      <c r="EC103" s="252"/>
      <c r="ED103" s="252"/>
      <c r="EE103" s="252"/>
      <c r="EF103" s="253"/>
    </row>
    <row r="104" spans="1:136" ht="4.5" customHeight="1" x14ac:dyDescent="0.4">
      <c r="A104" s="301" t="s">
        <v>58</v>
      </c>
      <c r="B104" s="301"/>
      <c r="C104" s="301"/>
      <c r="D104" s="301"/>
      <c r="E104" s="301"/>
      <c r="F104" s="301"/>
      <c r="G104" s="301"/>
      <c r="H104" s="301"/>
      <c r="I104" s="301"/>
      <c r="J104" s="302"/>
      <c r="K104" s="302"/>
      <c r="L104" s="302"/>
      <c r="M104" s="302"/>
      <c r="N104" s="302"/>
      <c r="O104" s="302"/>
      <c r="P104" s="302"/>
      <c r="Q104" s="302"/>
      <c r="R104" s="302"/>
      <c r="S104" s="302"/>
      <c r="T104" s="302"/>
      <c r="U104" s="302"/>
      <c r="V104" s="302"/>
      <c r="W104" s="302"/>
      <c r="X104" s="302"/>
      <c r="Y104" s="302"/>
      <c r="Z104" s="302"/>
      <c r="AA104" s="302"/>
      <c r="AB104" s="302"/>
      <c r="AC104" s="302"/>
      <c r="AD104" s="302"/>
      <c r="AE104" s="302"/>
      <c r="AF104" s="302"/>
      <c r="AG104" s="302"/>
      <c r="AH104" s="302"/>
      <c r="AI104" s="302"/>
      <c r="AJ104" s="302"/>
      <c r="AK104" s="302"/>
      <c r="AL104" s="302"/>
      <c r="AM104" s="302"/>
      <c r="AN104" s="302"/>
      <c r="AO104" s="302"/>
      <c r="AP104" s="302"/>
      <c r="AQ104" s="302"/>
      <c r="AR104" s="302"/>
      <c r="AS104" s="302"/>
      <c r="AT104" s="25"/>
      <c r="AU104" s="55"/>
      <c r="AV104" s="26"/>
      <c r="CM104" s="29"/>
      <c r="CN104" s="2"/>
      <c r="CO104" s="2"/>
      <c r="CP104" s="144"/>
      <c r="CQ104" s="145"/>
      <c r="CR104" s="254" t="s">
        <v>13</v>
      </c>
      <c r="CS104" s="255"/>
      <c r="CT104" s="255"/>
      <c r="CU104" s="255"/>
      <c r="CV104" s="255"/>
      <c r="CW104" s="255"/>
      <c r="CX104" s="255"/>
      <c r="CY104" s="255"/>
      <c r="CZ104" s="255"/>
      <c r="DA104" s="255"/>
      <c r="DB104" s="255"/>
      <c r="DC104" s="255"/>
      <c r="DD104" s="255"/>
      <c r="DE104" s="255"/>
      <c r="DF104" s="255"/>
      <c r="DG104" s="255"/>
      <c r="DH104" s="255"/>
      <c r="DI104" s="255"/>
      <c r="DJ104" s="255"/>
      <c r="DK104" s="255"/>
      <c r="DL104" s="255"/>
      <c r="DM104" s="255"/>
      <c r="DN104" s="255"/>
      <c r="DO104" s="255"/>
      <c r="DP104" s="255"/>
      <c r="DQ104" s="255"/>
      <c r="DR104" s="255"/>
      <c r="DS104" s="255"/>
      <c r="DT104" s="255"/>
      <c r="DU104" s="255"/>
      <c r="DV104" s="255"/>
      <c r="DW104" s="255"/>
      <c r="DX104" s="255"/>
      <c r="DY104" s="255"/>
      <c r="DZ104" s="255"/>
      <c r="EA104" s="255"/>
      <c r="EB104" s="255"/>
      <c r="EC104" s="255"/>
      <c r="ED104" s="255"/>
      <c r="EE104" s="255"/>
      <c r="EF104" s="256"/>
    </row>
    <row r="105" spans="1:136" ht="4.5" customHeight="1" x14ac:dyDescent="0.4">
      <c r="A105" s="301"/>
      <c r="B105" s="301"/>
      <c r="C105" s="301"/>
      <c r="D105" s="301"/>
      <c r="E105" s="301"/>
      <c r="F105" s="301"/>
      <c r="G105" s="301"/>
      <c r="H105" s="301"/>
      <c r="I105" s="301"/>
      <c r="J105" s="302"/>
      <c r="K105" s="302"/>
      <c r="L105" s="302"/>
      <c r="M105" s="302"/>
      <c r="N105" s="302"/>
      <c r="O105" s="302"/>
      <c r="P105" s="302"/>
      <c r="Q105" s="302"/>
      <c r="R105" s="302"/>
      <c r="S105" s="302"/>
      <c r="T105" s="302"/>
      <c r="U105" s="302"/>
      <c r="V105" s="302"/>
      <c r="W105" s="302"/>
      <c r="X105" s="302"/>
      <c r="Y105" s="302"/>
      <c r="Z105" s="302"/>
      <c r="AA105" s="302"/>
      <c r="AB105" s="302"/>
      <c r="AC105" s="302"/>
      <c r="AD105" s="302"/>
      <c r="AE105" s="302"/>
      <c r="AF105" s="302"/>
      <c r="AG105" s="302"/>
      <c r="AH105" s="302"/>
      <c r="AI105" s="302"/>
      <c r="AJ105" s="302"/>
      <c r="AK105" s="302"/>
      <c r="AL105" s="302"/>
      <c r="AM105" s="302"/>
      <c r="AN105" s="302"/>
      <c r="AO105" s="302"/>
      <c r="AP105" s="302"/>
      <c r="AQ105" s="302"/>
      <c r="AR105" s="302"/>
      <c r="AS105" s="302"/>
      <c r="AT105" s="25"/>
      <c r="AU105" s="55"/>
      <c r="AV105" s="26"/>
      <c r="CM105" s="29"/>
      <c r="CN105" s="2"/>
      <c r="CO105" s="2"/>
      <c r="CP105" s="144"/>
      <c r="CQ105" s="145"/>
      <c r="CR105" s="254"/>
      <c r="CS105" s="255"/>
      <c r="CT105" s="255"/>
      <c r="CU105" s="255"/>
      <c r="CV105" s="255"/>
      <c r="CW105" s="255"/>
      <c r="CX105" s="255"/>
      <c r="CY105" s="255"/>
      <c r="CZ105" s="255"/>
      <c r="DA105" s="255"/>
      <c r="DB105" s="255"/>
      <c r="DC105" s="255"/>
      <c r="DD105" s="255"/>
      <c r="DE105" s="255"/>
      <c r="DF105" s="255"/>
      <c r="DG105" s="255"/>
      <c r="DH105" s="255"/>
      <c r="DI105" s="255"/>
      <c r="DJ105" s="255"/>
      <c r="DK105" s="255"/>
      <c r="DL105" s="255"/>
      <c r="DM105" s="255"/>
      <c r="DN105" s="255"/>
      <c r="DO105" s="255"/>
      <c r="DP105" s="255"/>
      <c r="DQ105" s="255"/>
      <c r="DR105" s="255"/>
      <c r="DS105" s="255"/>
      <c r="DT105" s="255"/>
      <c r="DU105" s="255"/>
      <c r="DV105" s="255"/>
      <c r="DW105" s="255"/>
      <c r="DX105" s="255"/>
      <c r="DY105" s="255"/>
      <c r="DZ105" s="255"/>
      <c r="EA105" s="255"/>
      <c r="EB105" s="255"/>
      <c r="EC105" s="255"/>
      <c r="ED105" s="255"/>
      <c r="EE105" s="255"/>
      <c r="EF105" s="256"/>
    </row>
    <row r="106" spans="1:136" ht="4.5" customHeight="1" x14ac:dyDescent="0.4">
      <c r="A106" s="301"/>
      <c r="B106" s="301"/>
      <c r="C106" s="301"/>
      <c r="D106" s="301"/>
      <c r="E106" s="301"/>
      <c r="F106" s="301"/>
      <c r="G106" s="301"/>
      <c r="H106" s="301"/>
      <c r="I106" s="301"/>
      <c r="J106" s="302"/>
      <c r="K106" s="302"/>
      <c r="L106" s="302"/>
      <c r="M106" s="302"/>
      <c r="N106" s="302"/>
      <c r="O106" s="302"/>
      <c r="P106" s="302"/>
      <c r="Q106" s="302"/>
      <c r="R106" s="302"/>
      <c r="S106" s="302"/>
      <c r="T106" s="302"/>
      <c r="U106" s="302"/>
      <c r="V106" s="302"/>
      <c r="W106" s="302"/>
      <c r="X106" s="302"/>
      <c r="Y106" s="302"/>
      <c r="Z106" s="302"/>
      <c r="AA106" s="302"/>
      <c r="AB106" s="302"/>
      <c r="AC106" s="302"/>
      <c r="AD106" s="302"/>
      <c r="AE106" s="302"/>
      <c r="AF106" s="302"/>
      <c r="AG106" s="302"/>
      <c r="AH106" s="302"/>
      <c r="AI106" s="302"/>
      <c r="AJ106" s="302"/>
      <c r="AK106" s="302"/>
      <c r="AL106" s="302"/>
      <c r="AM106" s="302"/>
      <c r="AN106" s="302"/>
      <c r="AO106" s="302"/>
      <c r="AP106" s="302"/>
      <c r="AQ106" s="302"/>
      <c r="AR106" s="302"/>
      <c r="AS106" s="302"/>
      <c r="AT106" s="25"/>
      <c r="AU106" s="55"/>
      <c r="AV106" s="26"/>
      <c r="CM106" s="29"/>
      <c r="CN106" s="2"/>
      <c r="CO106" s="2"/>
      <c r="CP106" s="144"/>
      <c r="CQ106" s="145"/>
      <c r="CR106" s="254"/>
      <c r="CS106" s="255"/>
      <c r="CT106" s="255"/>
      <c r="CU106" s="255"/>
      <c r="CV106" s="255"/>
      <c r="CW106" s="255"/>
      <c r="CX106" s="255"/>
      <c r="CY106" s="255"/>
      <c r="CZ106" s="255"/>
      <c r="DA106" s="255"/>
      <c r="DB106" s="255"/>
      <c r="DC106" s="255"/>
      <c r="DD106" s="255"/>
      <c r="DE106" s="255"/>
      <c r="DF106" s="255"/>
      <c r="DG106" s="255"/>
      <c r="DH106" s="255"/>
      <c r="DI106" s="255"/>
      <c r="DJ106" s="255"/>
      <c r="DK106" s="255"/>
      <c r="DL106" s="255"/>
      <c r="DM106" s="255"/>
      <c r="DN106" s="255"/>
      <c r="DO106" s="255"/>
      <c r="DP106" s="255"/>
      <c r="DQ106" s="255"/>
      <c r="DR106" s="255"/>
      <c r="DS106" s="255"/>
      <c r="DT106" s="255"/>
      <c r="DU106" s="255"/>
      <c r="DV106" s="255"/>
      <c r="DW106" s="255"/>
      <c r="DX106" s="255"/>
      <c r="DY106" s="255"/>
      <c r="DZ106" s="255"/>
      <c r="EA106" s="255"/>
      <c r="EB106" s="255"/>
      <c r="EC106" s="255"/>
      <c r="ED106" s="255"/>
      <c r="EE106" s="255"/>
      <c r="EF106" s="256"/>
    </row>
    <row r="107" spans="1:136" ht="6.75" customHeight="1" x14ac:dyDescent="0.4">
      <c r="A107" s="301"/>
      <c r="B107" s="301"/>
      <c r="C107" s="301"/>
      <c r="D107" s="301"/>
      <c r="E107" s="301"/>
      <c r="F107" s="301"/>
      <c r="G107" s="301"/>
      <c r="H107" s="301"/>
      <c r="I107" s="301"/>
      <c r="J107" s="302"/>
      <c r="K107" s="302"/>
      <c r="L107" s="302"/>
      <c r="M107" s="302"/>
      <c r="N107" s="302"/>
      <c r="O107" s="302"/>
      <c r="P107" s="302"/>
      <c r="Q107" s="302"/>
      <c r="R107" s="302"/>
      <c r="S107" s="302"/>
      <c r="T107" s="302"/>
      <c r="U107" s="302"/>
      <c r="V107" s="302"/>
      <c r="W107" s="302"/>
      <c r="X107" s="302"/>
      <c r="Y107" s="302"/>
      <c r="Z107" s="302"/>
      <c r="AA107" s="302"/>
      <c r="AB107" s="302"/>
      <c r="AC107" s="302"/>
      <c r="AD107" s="302"/>
      <c r="AE107" s="302"/>
      <c r="AF107" s="302"/>
      <c r="AG107" s="302"/>
      <c r="AH107" s="302"/>
      <c r="AI107" s="302"/>
      <c r="AJ107" s="302"/>
      <c r="AK107" s="302"/>
      <c r="AL107" s="302"/>
      <c r="AM107" s="302"/>
      <c r="AN107" s="302"/>
      <c r="AO107" s="302"/>
      <c r="AP107" s="302"/>
      <c r="AQ107" s="302"/>
      <c r="AR107" s="302"/>
      <c r="AS107" s="302"/>
      <c r="AT107" s="25"/>
      <c r="AU107" s="55"/>
      <c r="AV107" s="26"/>
      <c r="CM107" s="29"/>
      <c r="CN107" s="2"/>
      <c r="CO107" s="2"/>
      <c r="CP107" s="144"/>
      <c r="CQ107" s="145"/>
      <c r="CR107" s="103" t="s">
        <v>5</v>
      </c>
      <c r="CS107" s="104"/>
      <c r="CT107" s="104"/>
      <c r="CU107" s="104"/>
      <c r="CV107" s="104"/>
      <c r="CW107" s="104"/>
      <c r="CX107" s="104"/>
      <c r="CY107" s="104"/>
      <c r="CZ107" s="104"/>
      <c r="DA107" s="104"/>
      <c r="DB107" s="104"/>
      <c r="DC107" s="104"/>
      <c r="DD107" s="104"/>
      <c r="DE107" s="104"/>
      <c r="DF107" s="104"/>
      <c r="DG107" s="104"/>
      <c r="DH107" s="104"/>
      <c r="DI107" s="104"/>
      <c r="DJ107" s="104"/>
      <c r="DK107" s="104"/>
      <c r="DL107" s="104"/>
      <c r="DM107" s="104"/>
      <c r="DN107" s="104"/>
      <c r="DO107" s="104"/>
      <c r="DP107" s="104"/>
      <c r="DQ107" s="104"/>
      <c r="DR107" s="104"/>
      <c r="DS107" s="104"/>
      <c r="DT107" s="104"/>
      <c r="DU107" s="104"/>
      <c r="DV107" s="104"/>
      <c r="DW107" s="104"/>
      <c r="DX107" s="104"/>
      <c r="DY107" s="104"/>
      <c r="DZ107" s="104"/>
      <c r="EA107" s="104"/>
      <c r="EB107" s="104"/>
      <c r="EC107" s="104"/>
      <c r="ED107" s="104"/>
      <c r="EE107" s="104"/>
      <c r="EF107" s="130"/>
    </row>
    <row r="108" spans="1:136" ht="6.75" customHeight="1" x14ac:dyDescent="0.4">
      <c r="A108" s="301"/>
      <c r="B108" s="301"/>
      <c r="C108" s="301"/>
      <c r="D108" s="301"/>
      <c r="E108" s="301"/>
      <c r="F108" s="301"/>
      <c r="G108" s="301"/>
      <c r="H108" s="301"/>
      <c r="I108" s="301"/>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302"/>
      <c r="AK108" s="302"/>
      <c r="AL108" s="302"/>
      <c r="AM108" s="302"/>
      <c r="AN108" s="302"/>
      <c r="AO108" s="302"/>
      <c r="AP108" s="302"/>
      <c r="AQ108" s="302"/>
      <c r="AR108" s="302"/>
      <c r="AS108" s="302"/>
      <c r="AT108" s="25"/>
      <c r="AU108" s="55"/>
      <c r="AV108" s="26"/>
      <c r="CM108" s="29"/>
      <c r="CN108" s="2"/>
      <c r="CO108" s="2"/>
      <c r="CP108" s="144"/>
      <c r="CQ108" s="145"/>
      <c r="CR108" s="103"/>
      <c r="CS108" s="104"/>
      <c r="CT108" s="104"/>
      <c r="CU108" s="104"/>
      <c r="CV108" s="104"/>
      <c r="CW108" s="104"/>
      <c r="CX108" s="104"/>
      <c r="CY108" s="104"/>
      <c r="CZ108" s="104"/>
      <c r="DA108" s="104"/>
      <c r="DB108" s="104"/>
      <c r="DC108" s="104"/>
      <c r="DD108" s="104"/>
      <c r="DE108" s="104"/>
      <c r="DF108" s="104"/>
      <c r="DG108" s="104"/>
      <c r="DH108" s="104"/>
      <c r="DI108" s="104"/>
      <c r="DJ108" s="104"/>
      <c r="DK108" s="104"/>
      <c r="DL108" s="104"/>
      <c r="DM108" s="104"/>
      <c r="DN108" s="104"/>
      <c r="DO108" s="104"/>
      <c r="DP108" s="104"/>
      <c r="DQ108" s="104"/>
      <c r="DR108" s="104"/>
      <c r="DS108" s="104"/>
      <c r="DT108" s="104"/>
      <c r="DU108" s="104"/>
      <c r="DV108" s="104"/>
      <c r="DW108" s="104"/>
      <c r="DX108" s="104"/>
      <c r="DY108" s="104"/>
      <c r="DZ108" s="104"/>
      <c r="EA108" s="104"/>
      <c r="EB108" s="104"/>
      <c r="EC108" s="104"/>
      <c r="ED108" s="104"/>
      <c r="EE108" s="104"/>
      <c r="EF108" s="130"/>
    </row>
    <row r="109" spans="1:136" ht="6.75" customHeight="1" x14ac:dyDescent="0.4">
      <c r="A109" s="355" t="s">
        <v>59</v>
      </c>
      <c r="B109" s="355"/>
      <c r="C109" s="355"/>
      <c r="D109" s="355"/>
      <c r="E109" s="355"/>
      <c r="F109" s="355"/>
      <c r="G109" s="355"/>
      <c r="H109" s="355"/>
      <c r="I109" s="355"/>
      <c r="J109" s="317">
        <f>SUM(J79:R108)</f>
        <v>0</v>
      </c>
      <c r="K109" s="317"/>
      <c r="L109" s="317"/>
      <c r="M109" s="317"/>
      <c r="N109" s="317"/>
      <c r="O109" s="317"/>
      <c r="P109" s="317"/>
      <c r="Q109" s="317"/>
      <c r="R109" s="317"/>
      <c r="S109" s="316">
        <f>SUM(S79:AA108)</f>
        <v>0</v>
      </c>
      <c r="T109" s="316"/>
      <c r="U109" s="316"/>
      <c r="V109" s="316"/>
      <c r="W109" s="316"/>
      <c r="X109" s="316"/>
      <c r="Y109" s="316"/>
      <c r="Z109" s="316"/>
      <c r="AA109" s="316"/>
      <c r="AB109" s="316">
        <f>SUM(AB79:AJ108)</f>
        <v>0</v>
      </c>
      <c r="AC109" s="316"/>
      <c r="AD109" s="316"/>
      <c r="AE109" s="316"/>
      <c r="AF109" s="316"/>
      <c r="AG109" s="316"/>
      <c r="AH109" s="316"/>
      <c r="AI109" s="316"/>
      <c r="AJ109" s="316"/>
      <c r="AK109" s="316">
        <f>SUM(AK79:AS108)</f>
        <v>0</v>
      </c>
      <c r="AL109" s="316"/>
      <c r="AM109" s="316"/>
      <c r="AN109" s="316"/>
      <c r="AO109" s="316"/>
      <c r="AP109" s="316"/>
      <c r="AQ109" s="316"/>
      <c r="AR109" s="316"/>
      <c r="AS109" s="316"/>
      <c r="AT109" s="25"/>
      <c r="AU109" s="55"/>
      <c r="AV109" s="26"/>
      <c r="CM109" s="29"/>
      <c r="CN109" s="2"/>
      <c r="CO109" s="2"/>
      <c r="CP109" s="144"/>
      <c r="CQ109" s="145"/>
      <c r="CR109" s="103"/>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c r="EA109" s="104"/>
      <c r="EB109" s="104"/>
      <c r="EC109" s="104"/>
      <c r="ED109" s="104"/>
      <c r="EE109" s="104"/>
      <c r="EF109" s="130"/>
    </row>
    <row r="110" spans="1:136" ht="6.75" customHeight="1" x14ac:dyDescent="0.4">
      <c r="A110" s="355"/>
      <c r="B110" s="355"/>
      <c r="C110" s="355"/>
      <c r="D110" s="355"/>
      <c r="E110" s="355"/>
      <c r="F110" s="355"/>
      <c r="G110" s="355"/>
      <c r="H110" s="355"/>
      <c r="I110" s="355"/>
      <c r="J110" s="317"/>
      <c r="K110" s="317"/>
      <c r="L110" s="317"/>
      <c r="M110" s="317"/>
      <c r="N110" s="317"/>
      <c r="O110" s="317"/>
      <c r="P110" s="317"/>
      <c r="Q110" s="317"/>
      <c r="R110" s="317"/>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25"/>
      <c r="AU110" s="55"/>
      <c r="AV110" s="26"/>
      <c r="CM110" s="29"/>
      <c r="CN110" s="2"/>
      <c r="CO110" s="2"/>
      <c r="CP110" s="144"/>
      <c r="CQ110" s="145"/>
      <c r="CR110" s="103" t="s">
        <v>6</v>
      </c>
      <c r="CS110" s="104"/>
      <c r="CT110" s="104"/>
      <c r="CU110" s="104"/>
      <c r="CV110" s="104"/>
      <c r="CW110" s="104"/>
      <c r="CX110" s="104"/>
      <c r="CY110" s="104"/>
      <c r="CZ110" s="104"/>
      <c r="DA110" s="104"/>
      <c r="DB110" s="104"/>
      <c r="DC110" s="104"/>
      <c r="DD110" s="104"/>
      <c r="DE110" s="104"/>
      <c r="DF110" s="104"/>
      <c r="DG110" s="104"/>
      <c r="DH110" s="104"/>
      <c r="DI110" s="104"/>
      <c r="DJ110" s="104"/>
      <c r="DK110" s="104"/>
      <c r="DL110" s="104"/>
      <c r="DM110" s="104"/>
      <c r="DN110" s="104"/>
      <c r="DO110" s="104"/>
      <c r="DP110" s="104"/>
      <c r="DQ110" s="104"/>
      <c r="DR110" s="104"/>
      <c r="DS110" s="104"/>
      <c r="DT110" s="104"/>
      <c r="DU110" s="104"/>
      <c r="DV110" s="104"/>
      <c r="DW110" s="104"/>
      <c r="DX110" s="104"/>
      <c r="DY110" s="104"/>
      <c r="DZ110" s="104"/>
      <c r="EA110" s="104"/>
      <c r="EB110" s="104"/>
      <c r="EC110" s="104"/>
      <c r="ED110" s="104"/>
      <c r="EE110" s="104"/>
      <c r="EF110" s="130"/>
    </row>
    <row r="111" spans="1:136" ht="6.75" customHeight="1" x14ac:dyDescent="0.4">
      <c r="A111" s="355"/>
      <c r="B111" s="355"/>
      <c r="C111" s="355"/>
      <c r="D111" s="355"/>
      <c r="E111" s="355"/>
      <c r="F111" s="355"/>
      <c r="G111" s="355"/>
      <c r="H111" s="355"/>
      <c r="I111" s="355"/>
      <c r="J111" s="317"/>
      <c r="K111" s="317"/>
      <c r="L111" s="317"/>
      <c r="M111" s="317"/>
      <c r="N111" s="317"/>
      <c r="O111" s="317"/>
      <c r="P111" s="317"/>
      <c r="Q111" s="317"/>
      <c r="R111" s="317"/>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316"/>
      <c r="AO111" s="316"/>
      <c r="AP111" s="316"/>
      <c r="AQ111" s="316"/>
      <c r="AR111" s="316"/>
      <c r="AS111" s="316"/>
      <c r="AT111" s="25"/>
      <c r="AU111" s="56"/>
      <c r="AV111" s="26"/>
      <c r="CM111" s="29"/>
      <c r="CN111" s="2"/>
      <c r="CO111" s="2"/>
      <c r="CP111" s="144"/>
      <c r="CQ111" s="145"/>
      <c r="CR111" s="103"/>
      <c r="CS111" s="104"/>
      <c r="CT111" s="104"/>
      <c r="CU111" s="104"/>
      <c r="CV111" s="104"/>
      <c r="CW111" s="104"/>
      <c r="CX111" s="104"/>
      <c r="CY111" s="104"/>
      <c r="CZ111" s="104"/>
      <c r="DA111" s="104"/>
      <c r="DB111" s="104"/>
      <c r="DC111" s="104"/>
      <c r="DD111" s="104"/>
      <c r="DE111" s="104"/>
      <c r="DF111" s="104"/>
      <c r="DG111" s="104"/>
      <c r="DH111" s="104"/>
      <c r="DI111" s="104"/>
      <c r="DJ111" s="104"/>
      <c r="DK111" s="104"/>
      <c r="DL111" s="104"/>
      <c r="DM111" s="104"/>
      <c r="DN111" s="104"/>
      <c r="DO111" s="104"/>
      <c r="DP111" s="104"/>
      <c r="DQ111" s="104"/>
      <c r="DR111" s="104"/>
      <c r="DS111" s="104"/>
      <c r="DT111" s="104"/>
      <c r="DU111" s="104"/>
      <c r="DV111" s="104"/>
      <c r="DW111" s="104"/>
      <c r="DX111" s="104"/>
      <c r="DY111" s="104"/>
      <c r="DZ111" s="104"/>
      <c r="EA111" s="104"/>
      <c r="EB111" s="104"/>
      <c r="EC111" s="104"/>
      <c r="ED111" s="104"/>
      <c r="EE111" s="104"/>
      <c r="EF111" s="130"/>
    </row>
    <row r="112" spans="1:136" ht="6.75" customHeight="1" x14ac:dyDescent="0.4">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316">
        <f>SUM(S109:AS111)</f>
        <v>0</v>
      </c>
      <c r="AK112" s="316"/>
      <c r="AL112" s="316"/>
      <c r="AM112" s="316"/>
      <c r="AN112" s="316"/>
      <c r="AO112" s="316"/>
      <c r="AP112" s="316"/>
      <c r="AQ112" s="316"/>
      <c r="AR112" s="316"/>
      <c r="AS112" s="316"/>
      <c r="AT112" s="25"/>
      <c r="AU112" s="56"/>
      <c r="AV112" s="26"/>
      <c r="CM112" s="29"/>
      <c r="CN112" s="2"/>
      <c r="CO112" s="2"/>
      <c r="CP112" s="144"/>
      <c r="CQ112" s="145"/>
      <c r="CR112" s="103"/>
      <c r="CS112" s="104"/>
      <c r="CT112" s="104"/>
      <c r="CU112" s="104"/>
      <c r="CV112" s="104"/>
      <c r="CW112" s="104"/>
      <c r="CX112" s="104"/>
      <c r="CY112" s="104"/>
      <c r="CZ112" s="104"/>
      <c r="DA112" s="104"/>
      <c r="DB112" s="104"/>
      <c r="DC112" s="104"/>
      <c r="DD112" s="104"/>
      <c r="DE112" s="104"/>
      <c r="DF112" s="104"/>
      <c r="DG112" s="104"/>
      <c r="DH112" s="104"/>
      <c r="DI112" s="104"/>
      <c r="DJ112" s="104"/>
      <c r="DK112" s="104"/>
      <c r="DL112" s="104"/>
      <c r="DM112" s="104"/>
      <c r="DN112" s="104"/>
      <c r="DO112" s="104"/>
      <c r="DP112" s="104"/>
      <c r="DQ112" s="104"/>
      <c r="DR112" s="104"/>
      <c r="DS112" s="104"/>
      <c r="DT112" s="104"/>
      <c r="DU112" s="104"/>
      <c r="DV112" s="104"/>
      <c r="DW112" s="104"/>
      <c r="DX112" s="104"/>
      <c r="DY112" s="104"/>
      <c r="DZ112" s="104"/>
      <c r="EA112" s="104"/>
      <c r="EB112" s="104"/>
      <c r="EC112" s="104"/>
      <c r="ED112" s="104"/>
      <c r="EE112" s="104"/>
      <c r="EF112" s="130"/>
    </row>
    <row r="113" spans="1:136" ht="6.75" customHeight="1" x14ac:dyDescent="0.4">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319"/>
      <c r="AK113" s="319"/>
      <c r="AL113" s="319"/>
      <c r="AM113" s="319"/>
      <c r="AN113" s="319"/>
      <c r="AO113" s="319"/>
      <c r="AP113" s="319"/>
      <c r="AQ113" s="319"/>
      <c r="AR113" s="319"/>
      <c r="AS113" s="319"/>
      <c r="AT113" s="25"/>
      <c r="AU113" s="56"/>
      <c r="AV113" s="26"/>
      <c r="CM113" s="29"/>
      <c r="CN113" s="2"/>
      <c r="CO113" s="2"/>
      <c r="CP113" s="144"/>
      <c r="CQ113" s="145"/>
      <c r="CR113" s="103" t="s">
        <v>7</v>
      </c>
      <c r="CS113" s="104"/>
      <c r="CT113" s="104"/>
      <c r="CU113" s="104"/>
      <c r="CV113" s="104"/>
      <c r="CW113" s="104"/>
      <c r="CX113" s="104"/>
      <c r="CY113" s="104"/>
      <c r="CZ113" s="255" t="s">
        <v>83</v>
      </c>
      <c r="DA113" s="255"/>
      <c r="DB113" s="255"/>
      <c r="DC113" s="255"/>
      <c r="DD113" s="255"/>
      <c r="DE113" s="255"/>
      <c r="DF113" s="255"/>
      <c r="DG113" s="255"/>
      <c r="DH113" s="255"/>
      <c r="DI113" s="255"/>
      <c r="DJ113" s="255"/>
      <c r="DK113" s="255"/>
      <c r="DL113" s="255"/>
      <c r="DM113" s="255"/>
      <c r="DN113" s="255"/>
      <c r="DO113" s="255"/>
      <c r="DP113" s="255"/>
      <c r="DQ113" s="255"/>
      <c r="DR113" s="255"/>
      <c r="DS113" s="255"/>
      <c r="DT113" s="255"/>
      <c r="DU113" s="255"/>
      <c r="DV113" s="255"/>
      <c r="DW113" s="255"/>
      <c r="DX113" s="255"/>
      <c r="DY113" s="255"/>
      <c r="DZ113" s="255"/>
      <c r="EA113" s="255"/>
      <c r="EB113" s="255"/>
      <c r="EC113" s="255"/>
      <c r="ED113" s="255"/>
      <c r="EE113" s="255"/>
      <c r="EF113" s="256"/>
    </row>
    <row r="114" spans="1:136" ht="6.75" customHeight="1" x14ac:dyDescent="0.4">
      <c r="A114" s="320" t="s">
        <v>78</v>
      </c>
      <c r="B114" s="321"/>
      <c r="C114" s="321"/>
      <c r="D114" s="321"/>
      <c r="E114" s="321"/>
      <c r="F114" s="321"/>
      <c r="G114" s="321"/>
      <c r="H114" s="321"/>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2"/>
      <c r="AT114" s="53"/>
      <c r="AU114" s="55"/>
      <c r="AV114" s="26"/>
      <c r="CM114" s="29"/>
      <c r="CN114" s="2"/>
      <c r="CO114" s="2"/>
      <c r="CP114" s="144"/>
      <c r="CQ114" s="145"/>
      <c r="CR114" s="103"/>
      <c r="CS114" s="104"/>
      <c r="CT114" s="104"/>
      <c r="CU114" s="104"/>
      <c r="CV114" s="104"/>
      <c r="CW114" s="104"/>
      <c r="CX114" s="104"/>
      <c r="CY114" s="104"/>
      <c r="CZ114" s="255"/>
      <c r="DA114" s="255"/>
      <c r="DB114" s="255"/>
      <c r="DC114" s="255"/>
      <c r="DD114" s="255"/>
      <c r="DE114" s="255"/>
      <c r="DF114" s="255"/>
      <c r="DG114" s="255"/>
      <c r="DH114" s="255"/>
      <c r="DI114" s="255"/>
      <c r="DJ114" s="255"/>
      <c r="DK114" s="255"/>
      <c r="DL114" s="255"/>
      <c r="DM114" s="255"/>
      <c r="DN114" s="255"/>
      <c r="DO114" s="255"/>
      <c r="DP114" s="255"/>
      <c r="DQ114" s="255"/>
      <c r="DR114" s="255"/>
      <c r="DS114" s="255"/>
      <c r="DT114" s="255"/>
      <c r="DU114" s="255"/>
      <c r="DV114" s="255"/>
      <c r="DW114" s="255"/>
      <c r="DX114" s="255"/>
      <c r="DY114" s="255"/>
      <c r="DZ114" s="255"/>
      <c r="EA114" s="255"/>
      <c r="EB114" s="255"/>
      <c r="EC114" s="255"/>
      <c r="ED114" s="255"/>
      <c r="EE114" s="255"/>
      <c r="EF114" s="256"/>
    </row>
    <row r="115" spans="1:136" ht="6.75" customHeight="1" x14ac:dyDescent="0.4">
      <c r="A115" s="320"/>
      <c r="B115" s="321"/>
      <c r="C115" s="321"/>
      <c r="D115" s="321"/>
      <c r="E115" s="321"/>
      <c r="F115" s="321"/>
      <c r="G115" s="321"/>
      <c r="H115" s="321"/>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2"/>
      <c r="AT115" s="53"/>
      <c r="AU115" s="55"/>
      <c r="AV115" s="26"/>
      <c r="CM115" s="29"/>
      <c r="CN115" s="2"/>
      <c r="CO115" s="2"/>
      <c r="CP115" s="144"/>
      <c r="CQ115" s="145"/>
      <c r="CR115" s="105"/>
      <c r="CS115" s="106"/>
      <c r="CT115" s="106"/>
      <c r="CU115" s="106"/>
      <c r="CV115" s="106"/>
      <c r="CW115" s="106"/>
      <c r="CX115" s="106"/>
      <c r="CY115" s="106"/>
      <c r="CZ115" s="263"/>
      <c r="DA115" s="263"/>
      <c r="DB115" s="263"/>
      <c r="DC115" s="263"/>
      <c r="DD115" s="263"/>
      <c r="DE115" s="263"/>
      <c r="DF115" s="263"/>
      <c r="DG115" s="263"/>
      <c r="DH115" s="263"/>
      <c r="DI115" s="263"/>
      <c r="DJ115" s="263"/>
      <c r="DK115" s="263"/>
      <c r="DL115" s="263"/>
      <c r="DM115" s="263"/>
      <c r="DN115" s="263"/>
      <c r="DO115" s="263"/>
      <c r="DP115" s="263"/>
      <c r="DQ115" s="263"/>
      <c r="DR115" s="263"/>
      <c r="DS115" s="263"/>
      <c r="DT115" s="263"/>
      <c r="DU115" s="263"/>
      <c r="DV115" s="263"/>
      <c r="DW115" s="263"/>
      <c r="DX115" s="263"/>
      <c r="DY115" s="263"/>
      <c r="DZ115" s="263"/>
      <c r="EA115" s="263"/>
      <c r="EB115" s="263"/>
      <c r="EC115" s="263"/>
      <c r="ED115" s="263"/>
      <c r="EE115" s="263"/>
      <c r="EF115" s="264"/>
    </row>
    <row r="116" spans="1:136" ht="7.5" customHeight="1" x14ac:dyDescent="0.4">
      <c r="A116" s="320"/>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2"/>
      <c r="AT116" s="53"/>
      <c r="AU116" s="55"/>
      <c r="AV116" s="26"/>
      <c r="CM116" s="29"/>
      <c r="CN116" s="2"/>
      <c r="CO116" s="2"/>
      <c r="CP116" s="144"/>
      <c r="CQ116" s="145"/>
      <c r="CR116" s="99" t="s">
        <v>4</v>
      </c>
      <c r="CS116" s="99"/>
      <c r="CT116" s="99"/>
      <c r="CU116" s="99"/>
      <c r="CV116" s="99"/>
      <c r="CW116" s="99"/>
      <c r="CX116" s="100" t="str">
        <f>事業主記入用引用シート!J112</f>
        <v/>
      </c>
      <c r="CY116" s="100"/>
      <c r="CZ116" s="100"/>
      <c r="DA116" s="100"/>
      <c r="DB116" s="100"/>
      <c r="DC116" s="100"/>
      <c r="DD116" s="100"/>
      <c r="DE116" s="100"/>
      <c r="DF116" s="100"/>
      <c r="DG116" s="100"/>
      <c r="DH116" s="100"/>
      <c r="DI116" s="100"/>
      <c r="DJ116" s="99" t="s">
        <v>8</v>
      </c>
      <c r="DK116" s="99"/>
      <c r="DL116" s="99"/>
      <c r="DM116" s="99"/>
      <c r="DN116" s="99"/>
      <c r="DO116" s="99"/>
      <c r="DP116" s="99"/>
      <c r="DQ116" s="100" t="str">
        <f>事業主記入用引用シート!J116</f>
        <v/>
      </c>
      <c r="DR116" s="100"/>
      <c r="DS116" s="100"/>
      <c r="DT116" s="100"/>
      <c r="DU116" s="100"/>
      <c r="DV116" s="100"/>
      <c r="DW116" s="100"/>
      <c r="DX116" s="100"/>
      <c r="DY116" s="100"/>
      <c r="DZ116" s="100"/>
      <c r="EA116" s="100"/>
      <c r="EB116" s="100"/>
      <c r="EC116" s="100"/>
      <c r="ED116" s="100"/>
      <c r="EE116" s="100"/>
      <c r="EF116" s="100"/>
    </row>
    <row r="117" spans="1:136" ht="3" customHeight="1" x14ac:dyDescent="0.4">
      <c r="A117" s="320"/>
      <c r="B117" s="321"/>
      <c r="C117" s="321"/>
      <c r="D117" s="321"/>
      <c r="E117" s="321"/>
      <c r="F117" s="321"/>
      <c r="G117" s="321"/>
      <c r="H117" s="321"/>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2"/>
      <c r="AT117" s="53"/>
      <c r="AU117" s="55"/>
      <c r="AV117" s="26"/>
      <c r="CM117" s="29"/>
      <c r="CN117" s="2"/>
      <c r="CO117" s="2"/>
      <c r="CP117" s="144"/>
      <c r="CQ117" s="145"/>
      <c r="CR117" s="99"/>
      <c r="CS117" s="99"/>
      <c r="CT117" s="99"/>
      <c r="CU117" s="99"/>
      <c r="CV117" s="99"/>
      <c r="CW117" s="99"/>
      <c r="CX117" s="100"/>
      <c r="CY117" s="100"/>
      <c r="CZ117" s="100"/>
      <c r="DA117" s="100"/>
      <c r="DB117" s="100"/>
      <c r="DC117" s="100"/>
      <c r="DD117" s="100"/>
      <c r="DE117" s="100"/>
      <c r="DF117" s="100"/>
      <c r="DG117" s="100"/>
      <c r="DH117" s="100"/>
      <c r="DI117" s="100"/>
      <c r="DJ117" s="99"/>
      <c r="DK117" s="99"/>
      <c r="DL117" s="99"/>
      <c r="DM117" s="99"/>
      <c r="DN117" s="99"/>
      <c r="DO117" s="99"/>
      <c r="DP117" s="99"/>
      <c r="DQ117" s="100"/>
      <c r="DR117" s="100"/>
      <c r="DS117" s="100"/>
      <c r="DT117" s="100"/>
      <c r="DU117" s="100"/>
      <c r="DV117" s="100"/>
      <c r="DW117" s="100"/>
      <c r="DX117" s="100"/>
      <c r="DY117" s="100"/>
      <c r="DZ117" s="100"/>
      <c r="EA117" s="100"/>
      <c r="EB117" s="100"/>
      <c r="EC117" s="100"/>
      <c r="ED117" s="100"/>
      <c r="EE117" s="100"/>
      <c r="EF117" s="100"/>
    </row>
    <row r="118" spans="1:136" ht="6" customHeight="1" x14ac:dyDescent="0.4">
      <c r="A118" s="320"/>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2"/>
      <c r="AT118" s="53"/>
      <c r="AU118" s="55"/>
      <c r="AV118" s="26"/>
      <c r="CM118" s="27"/>
      <c r="CN118" s="3"/>
      <c r="CO118" s="2"/>
      <c r="CP118" s="144"/>
      <c r="CQ118" s="145"/>
      <c r="CR118" s="99"/>
      <c r="CS118" s="99"/>
      <c r="CT118" s="99"/>
      <c r="CU118" s="99"/>
      <c r="CV118" s="99"/>
      <c r="CW118" s="99"/>
      <c r="CX118" s="100"/>
      <c r="CY118" s="100"/>
      <c r="CZ118" s="100"/>
      <c r="DA118" s="100"/>
      <c r="DB118" s="100"/>
      <c r="DC118" s="100"/>
      <c r="DD118" s="100"/>
      <c r="DE118" s="100"/>
      <c r="DF118" s="100"/>
      <c r="DG118" s="100"/>
      <c r="DH118" s="100"/>
      <c r="DI118" s="100"/>
      <c r="DJ118" s="99"/>
      <c r="DK118" s="99"/>
      <c r="DL118" s="99"/>
      <c r="DM118" s="99"/>
      <c r="DN118" s="99"/>
      <c r="DO118" s="99"/>
      <c r="DP118" s="99"/>
      <c r="DQ118" s="100"/>
      <c r="DR118" s="100"/>
      <c r="DS118" s="100"/>
      <c r="DT118" s="100"/>
      <c r="DU118" s="100"/>
      <c r="DV118" s="100"/>
      <c r="DW118" s="100"/>
      <c r="DX118" s="100"/>
      <c r="DY118" s="100"/>
      <c r="DZ118" s="100"/>
      <c r="EA118" s="100"/>
      <c r="EB118" s="100"/>
      <c r="EC118" s="100"/>
      <c r="ED118" s="100"/>
      <c r="EE118" s="100"/>
      <c r="EF118" s="100"/>
    </row>
    <row r="119" spans="1:136" ht="6" customHeight="1" x14ac:dyDescent="0.4">
      <c r="A119" s="320"/>
      <c r="B119" s="321"/>
      <c r="C119" s="321"/>
      <c r="D119" s="321"/>
      <c r="E119" s="321"/>
      <c r="F119" s="321"/>
      <c r="G119" s="321"/>
      <c r="H119" s="321"/>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2"/>
      <c r="AT119" s="53"/>
      <c r="AU119" s="55"/>
      <c r="AV119" s="26"/>
      <c r="CM119" s="27"/>
      <c r="CN119" s="3"/>
      <c r="CO119" s="2"/>
      <c r="CP119" s="146"/>
      <c r="CQ119" s="147"/>
      <c r="CR119" s="99"/>
      <c r="CS119" s="99"/>
      <c r="CT119" s="99"/>
      <c r="CU119" s="99"/>
      <c r="CV119" s="99"/>
      <c r="CW119" s="99"/>
      <c r="CX119" s="100"/>
      <c r="CY119" s="100"/>
      <c r="CZ119" s="100"/>
      <c r="DA119" s="100"/>
      <c r="DB119" s="100"/>
      <c r="DC119" s="100"/>
      <c r="DD119" s="100"/>
      <c r="DE119" s="100"/>
      <c r="DF119" s="100"/>
      <c r="DG119" s="100"/>
      <c r="DH119" s="100"/>
      <c r="DI119" s="100"/>
      <c r="DJ119" s="99"/>
      <c r="DK119" s="99"/>
      <c r="DL119" s="99"/>
      <c r="DM119" s="99"/>
      <c r="DN119" s="99"/>
      <c r="DO119" s="99"/>
      <c r="DP119" s="99"/>
      <c r="DQ119" s="100"/>
      <c r="DR119" s="100"/>
      <c r="DS119" s="100"/>
      <c r="DT119" s="100"/>
      <c r="DU119" s="100"/>
      <c r="DV119" s="100"/>
      <c r="DW119" s="100"/>
      <c r="DX119" s="100"/>
      <c r="DY119" s="100"/>
      <c r="DZ119" s="100"/>
      <c r="EA119" s="100"/>
      <c r="EB119" s="100"/>
      <c r="EC119" s="100"/>
      <c r="ED119" s="100"/>
      <c r="EE119" s="100"/>
      <c r="EF119" s="100"/>
    </row>
    <row r="120" spans="1:136" ht="7.5" customHeight="1" x14ac:dyDescent="0.4">
      <c r="A120" s="320"/>
      <c r="B120" s="321"/>
      <c r="C120" s="321"/>
      <c r="D120" s="321"/>
      <c r="E120" s="321"/>
      <c r="F120" s="321"/>
      <c r="G120" s="321"/>
      <c r="H120" s="321"/>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2"/>
      <c r="AT120" s="53"/>
      <c r="AU120" s="55"/>
      <c r="AV120" s="26"/>
      <c r="CM120" s="29"/>
      <c r="CN120" s="32"/>
    </row>
    <row r="121" spans="1:136" ht="7.5" customHeight="1" x14ac:dyDescent="0.4">
      <c r="A121" s="320"/>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321"/>
      <c r="AP121" s="321"/>
      <c r="AQ121" s="321"/>
      <c r="AR121" s="321"/>
      <c r="AS121" s="322"/>
      <c r="AT121" s="53"/>
      <c r="AU121" s="55"/>
      <c r="AV121" s="26"/>
      <c r="CM121" s="29"/>
      <c r="CN121" s="32"/>
    </row>
    <row r="122" spans="1:136" x14ac:dyDescent="0.4">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28"/>
      <c r="AU122" s="55"/>
      <c r="AV122" s="26"/>
      <c r="CM122" s="33"/>
      <c r="CN122" s="32"/>
    </row>
    <row r="123" spans="1:136" x14ac:dyDescent="0.4">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28"/>
      <c r="AU123" s="55"/>
      <c r="AV123" s="26"/>
      <c r="CM123" s="33"/>
      <c r="CN123" s="32"/>
    </row>
    <row r="124" spans="1:136" ht="13.5" customHeight="1" x14ac:dyDescent="0.4">
      <c r="A124" s="326" t="s">
        <v>66</v>
      </c>
      <c r="B124" s="327"/>
      <c r="C124" s="327"/>
      <c r="D124" s="327"/>
      <c r="E124" s="327"/>
      <c r="F124" s="327"/>
      <c r="G124" s="327"/>
      <c r="H124" s="327"/>
      <c r="I124" s="327"/>
      <c r="J124" s="327"/>
      <c r="K124" s="327"/>
      <c r="L124" s="328"/>
      <c r="M124" s="63"/>
      <c r="N124" s="64"/>
      <c r="O124" s="64"/>
      <c r="P124" s="64"/>
      <c r="Q124" s="64"/>
      <c r="R124" s="64"/>
      <c r="S124" s="64"/>
      <c r="T124" s="64"/>
      <c r="U124" s="64"/>
      <c r="V124" s="64"/>
      <c r="W124" s="64"/>
      <c r="X124" s="65"/>
      <c r="Y124" s="35"/>
      <c r="Z124" s="35"/>
      <c r="AA124" s="35"/>
      <c r="AB124" s="35"/>
      <c r="AC124" s="35"/>
      <c r="AD124" s="35"/>
      <c r="AE124" s="35"/>
      <c r="AF124" s="35"/>
      <c r="AG124" s="35"/>
      <c r="AH124" s="35"/>
      <c r="AI124" s="35"/>
      <c r="AJ124" s="35"/>
      <c r="AK124" s="35"/>
      <c r="AL124" s="35"/>
      <c r="AM124" s="35"/>
      <c r="AN124" s="35"/>
      <c r="AO124" s="35"/>
      <c r="AP124" s="35"/>
      <c r="AQ124" s="35"/>
      <c r="AR124" s="35"/>
      <c r="AS124" s="28"/>
      <c r="AT124" s="34"/>
      <c r="AU124" s="55"/>
      <c r="AV124" s="26"/>
    </row>
    <row r="125" spans="1:136" x14ac:dyDescent="0.4">
      <c r="A125" s="323" t="s">
        <v>67</v>
      </c>
      <c r="B125" s="324"/>
      <c r="C125" s="324"/>
      <c r="D125" s="324"/>
      <c r="E125" s="324"/>
      <c r="F125" s="324"/>
      <c r="G125" s="324"/>
      <c r="H125" s="324"/>
      <c r="I125" s="324"/>
      <c r="J125" s="324"/>
      <c r="K125" s="324"/>
      <c r="L125" s="325"/>
      <c r="M125" s="66"/>
      <c r="N125" s="67"/>
      <c r="O125" s="67"/>
      <c r="P125" s="67"/>
      <c r="Q125" s="67"/>
      <c r="R125" s="67"/>
      <c r="S125" s="67"/>
      <c r="T125" s="67"/>
      <c r="U125" s="67"/>
      <c r="V125" s="67"/>
      <c r="W125" s="67"/>
      <c r="X125" s="68"/>
      <c r="Y125" s="35"/>
      <c r="Z125" s="35"/>
      <c r="AA125" s="35"/>
      <c r="AB125" s="35"/>
      <c r="AC125" s="35"/>
      <c r="AD125" s="35"/>
      <c r="AE125" s="35"/>
      <c r="AF125" s="35"/>
      <c r="AG125" s="35"/>
      <c r="AH125" s="35"/>
      <c r="AI125" s="35"/>
      <c r="AJ125" s="35"/>
      <c r="AK125" s="35"/>
      <c r="AL125" s="35"/>
      <c r="AM125" s="35"/>
      <c r="AN125" s="35"/>
      <c r="AO125" s="35"/>
      <c r="AP125" s="35"/>
      <c r="AQ125" s="35"/>
      <c r="AR125" s="35"/>
      <c r="AS125" s="28"/>
      <c r="AT125" s="34"/>
      <c r="AU125" s="55"/>
      <c r="AV125" s="26"/>
    </row>
    <row r="126" spans="1:136" x14ac:dyDescent="0.4">
      <c r="A126" s="303" t="s">
        <v>5</v>
      </c>
      <c r="B126" s="304"/>
      <c r="C126" s="304"/>
      <c r="D126" s="304"/>
      <c r="E126" s="304"/>
      <c r="F126" s="304"/>
      <c r="G126" s="304"/>
      <c r="H126" s="304"/>
      <c r="I126" s="304"/>
      <c r="J126" s="304"/>
      <c r="K126" s="304"/>
      <c r="L126" s="305"/>
      <c r="M126" s="329" t="s">
        <v>85</v>
      </c>
      <c r="N126" s="330"/>
      <c r="O126" s="330"/>
      <c r="P126" s="330"/>
      <c r="Q126" s="330"/>
      <c r="R126" s="330"/>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1"/>
      <c r="AT126" s="34"/>
      <c r="AU126" s="55"/>
      <c r="AV126" s="26"/>
    </row>
    <row r="127" spans="1:136" x14ac:dyDescent="0.4">
      <c r="A127" s="303"/>
      <c r="B127" s="304"/>
      <c r="C127" s="304"/>
      <c r="D127" s="304"/>
      <c r="E127" s="304"/>
      <c r="F127" s="304"/>
      <c r="G127" s="304"/>
      <c r="H127" s="304"/>
      <c r="I127" s="304"/>
      <c r="J127" s="304"/>
      <c r="K127" s="304"/>
      <c r="L127" s="305"/>
      <c r="M127" s="332"/>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333"/>
      <c r="AL127" s="333"/>
      <c r="AM127" s="333"/>
      <c r="AN127" s="333"/>
      <c r="AO127" s="333"/>
      <c r="AP127" s="333"/>
      <c r="AQ127" s="333"/>
      <c r="AR127" s="333"/>
      <c r="AS127" s="334"/>
      <c r="AT127" s="34"/>
    </row>
    <row r="128" spans="1:136" x14ac:dyDescent="0.4">
      <c r="A128" s="303"/>
      <c r="B128" s="304"/>
      <c r="C128" s="304"/>
      <c r="D128" s="304"/>
      <c r="E128" s="304"/>
      <c r="F128" s="304"/>
      <c r="G128" s="304"/>
      <c r="H128" s="304"/>
      <c r="I128" s="304"/>
      <c r="J128" s="304"/>
      <c r="K128" s="304"/>
      <c r="L128" s="305"/>
      <c r="M128" s="332"/>
      <c r="N128" s="333"/>
      <c r="O128" s="333"/>
      <c r="P128" s="333"/>
      <c r="Q128" s="333"/>
      <c r="R128" s="333"/>
      <c r="S128" s="333"/>
      <c r="T128" s="333"/>
      <c r="U128" s="333"/>
      <c r="V128" s="333"/>
      <c r="W128" s="333"/>
      <c r="X128" s="333"/>
      <c r="Y128" s="333"/>
      <c r="Z128" s="333"/>
      <c r="AA128" s="333"/>
      <c r="AB128" s="333"/>
      <c r="AC128" s="333"/>
      <c r="AD128" s="333"/>
      <c r="AE128" s="333"/>
      <c r="AF128" s="333"/>
      <c r="AG128" s="333"/>
      <c r="AH128" s="333"/>
      <c r="AI128" s="333"/>
      <c r="AJ128" s="333"/>
      <c r="AK128" s="333"/>
      <c r="AL128" s="333"/>
      <c r="AM128" s="333"/>
      <c r="AN128" s="333"/>
      <c r="AO128" s="333"/>
      <c r="AP128" s="333"/>
      <c r="AQ128" s="333"/>
      <c r="AR128" s="333"/>
      <c r="AS128" s="334"/>
      <c r="AT128" s="34"/>
    </row>
    <row r="129" spans="1:46" x14ac:dyDescent="0.4">
      <c r="A129" s="303" t="s">
        <v>6</v>
      </c>
      <c r="B129" s="304"/>
      <c r="C129" s="304"/>
      <c r="D129" s="304"/>
      <c r="E129" s="304"/>
      <c r="F129" s="304"/>
      <c r="G129" s="304"/>
      <c r="H129" s="304"/>
      <c r="I129" s="304"/>
      <c r="J129" s="304"/>
      <c r="K129" s="304"/>
      <c r="L129" s="305"/>
      <c r="M129" s="332"/>
      <c r="N129" s="333"/>
      <c r="O129" s="333"/>
      <c r="P129" s="333"/>
      <c r="Q129" s="333"/>
      <c r="R129" s="333"/>
      <c r="S129" s="333"/>
      <c r="T129" s="333"/>
      <c r="U129" s="333"/>
      <c r="V129" s="333"/>
      <c r="W129" s="333"/>
      <c r="X129" s="333"/>
      <c r="Y129" s="333"/>
      <c r="Z129" s="333"/>
      <c r="AA129" s="333"/>
      <c r="AB129" s="333"/>
      <c r="AC129" s="333"/>
      <c r="AD129" s="333"/>
      <c r="AE129" s="333"/>
      <c r="AF129" s="333"/>
      <c r="AG129" s="333"/>
      <c r="AH129" s="333"/>
      <c r="AI129" s="333"/>
      <c r="AJ129" s="333"/>
      <c r="AK129" s="333"/>
      <c r="AL129" s="333"/>
      <c r="AM129" s="333"/>
      <c r="AN129" s="333"/>
      <c r="AO129" s="333"/>
      <c r="AP129" s="333"/>
      <c r="AQ129" s="333"/>
      <c r="AR129" s="333"/>
      <c r="AS129" s="334"/>
      <c r="AT129" s="34"/>
    </row>
    <row r="130" spans="1:46" x14ac:dyDescent="0.4">
      <c r="A130" s="303"/>
      <c r="B130" s="304"/>
      <c r="C130" s="304"/>
      <c r="D130" s="304"/>
      <c r="E130" s="304"/>
      <c r="F130" s="304"/>
      <c r="G130" s="304"/>
      <c r="H130" s="304"/>
      <c r="I130" s="304"/>
      <c r="J130" s="304"/>
      <c r="K130" s="304"/>
      <c r="L130" s="305"/>
      <c r="M130" s="332"/>
      <c r="N130" s="333"/>
      <c r="O130" s="333"/>
      <c r="P130" s="333"/>
      <c r="Q130" s="333"/>
      <c r="R130" s="333"/>
      <c r="S130" s="333"/>
      <c r="T130" s="333"/>
      <c r="U130" s="333"/>
      <c r="V130" s="333"/>
      <c r="W130" s="333"/>
      <c r="X130" s="333"/>
      <c r="Y130" s="333"/>
      <c r="Z130" s="333"/>
      <c r="AA130" s="333"/>
      <c r="AB130" s="333"/>
      <c r="AC130" s="333"/>
      <c r="AD130" s="333"/>
      <c r="AE130" s="333"/>
      <c r="AF130" s="333"/>
      <c r="AG130" s="333"/>
      <c r="AH130" s="333"/>
      <c r="AI130" s="333"/>
      <c r="AJ130" s="333"/>
      <c r="AK130" s="333"/>
      <c r="AL130" s="333"/>
      <c r="AM130" s="333"/>
      <c r="AN130" s="333"/>
      <c r="AO130" s="333"/>
      <c r="AP130" s="333"/>
      <c r="AQ130" s="333"/>
      <c r="AR130" s="333"/>
      <c r="AS130" s="334"/>
    </row>
    <row r="131" spans="1:46" x14ac:dyDescent="0.4">
      <c r="A131" s="303" t="s">
        <v>7</v>
      </c>
      <c r="B131" s="304"/>
      <c r="C131" s="304"/>
      <c r="D131" s="304"/>
      <c r="E131" s="304"/>
      <c r="F131" s="304"/>
      <c r="G131" s="304"/>
      <c r="H131" s="304"/>
      <c r="I131" s="304"/>
      <c r="J131" s="304"/>
      <c r="K131" s="304"/>
      <c r="L131" s="305"/>
      <c r="M131" s="332"/>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3"/>
      <c r="AL131" s="333"/>
      <c r="AM131" s="333"/>
      <c r="AN131" s="333"/>
      <c r="AO131" s="333"/>
      <c r="AP131" s="333"/>
      <c r="AQ131" s="333"/>
      <c r="AR131" s="333"/>
      <c r="AS131" s="334"/>
    </row>
    <row r="132" spans="1:46" x14ac:dyDescent="0.4">
      <c r="A132" s="306"/>
      <c r="B132" s="307"/>
      <c r="C132" s="307"/>
      <c r="D132" s="307"/>
      <c r="E132" s="307"/>
      <c r="F132" s="307"/>
      <c r="G132" s="307"/>
      <c r="H132" s="307"/>
      <c r="I132" s="307"/>
      <c r="J132" s="307"/>
      <c r="K132" s="307"/>
      <c r="L132" s="308"/>
      <c r="M132" s="335"/>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336"/>
      <c r="AM132" s="336"/>
      <c r="AN132" s="336"/>
      <c r="AO132" s="336"/>
      <c r="AP132" s="336"/>
      <c r="AQ132" s="336"/>
      <c r="AR132" s="336"/>
      <c r="AS132" s="337"/>
    </row>
  </sheetData>
  <sheetProtection algorithmName="SHA-512" hashValue="3D8wDRF1NmNxxfGTrAgWNrAVlIMUbdJ+GM4Pkt7rHM90WEWoJnUxzWp4KNMgwYNqd0jC5h6Sb3HDma/P4zo6Sg==" saltValue="QPIF4FfHpgo1hMeuVOkrYA==" spinCount="100000" sheet="1" selectLockedCells="1"/>
  <mergeCells count="750">
    <mergeCell ref="AA5:AD5"/>
    <mergeCell ref="AA8:AD8"/>
    <mergeCell ref="AA4:AD4"/>
    <mergeCell ref="AA6:AD7"/>
    <mergeCell ref="O3:AD3"/>
    <mergeCell ref="AN25:AO26"/>
    <mergeCell ref="AN21:AO22"/>
    <mergeCell ref="A27:AP28"/>
    <mergeCell ref="AB25:AC26"/>
    <mergeCell ref="AD25:AE26"/>
    <mergeCell ref="AF25:AG26"/>
    <mergeCell ref="AH25:AI26"/>
    <mergeCell ref="AJ25:AK26"/>
    <mergeCell ref="AL25:AM26"/>
    <mergeCell ref="AN23:AO24"/>
    <mergeCell ref="J25:K26"/>
    <mergeCell ref="L25:M26"/>
    <mergeCell ref="AB21:AC22"/>
    <mergeCell ref="AD21:AE22"/>
    <mergeCell ref="AF21:AG22"/>
    <mergeCell ref="AH21:AI22"/>
    <mergeCell ref="AJ21:AK22"/>
    <mergeCell ref="J21:K22"/>
    <mergeCell ref="L21:M22"/>
    <mergeCell ref="N21:O22"/>
    <mergeCell ref="P21:Q22"/>
    <mergeCell ref="R21:S22"/>
    <mergeCell ref="T21:U22"/>
    <mergeCell ref="N25:O26"/>
    <mergeCell ref="A53:I56"/>
    <mergeCell ref="A11:I14"/>
    <mergeCell ref="A15:I18"/>
    <mergeCell ref="A19:I22"/>
    <mergeCell ref="A23:I26"/>
    <mergeCell ref="A33:I36"/>
    <mergeCell ref="A37:I40"/>
    <mergeCell ref="A41:I44"/>
    <mergeCell ref="A45:I48"/>
    <mergeCell ref="A49:I52"/>
    <mergeCell ref="J43:K44"/>
    <mergeCell ref="L43:M44"/>
    <mergeCell ref="N43:O44"/>
    <mergeCell ref="P43:Q44"/>
    <mergeCell ref="R43:S44"/>
    <mergeCell ref="T43:U44"/>
    <mergeCell ref="J39:K40"/>
    <mergeCell ref="L39:M40"/>
    <mergeCell ref="N39:O40"/>
    <mergeCell ref="M126:AS132"/>
    <mergeCell ref="AF57:AS58"/>
    <mergeCell ref="AF59:AS60"/>
    <mergeCell ref="A61:Q63"/>
    <mergeCell ref="R61:U63"/>
    <mergeCell ref="V61:Y63"/>
    <mergeCell ref="Z61:AC63"/>
    <mergeCell ref="AD61:AG63"/>
    <mergeCell ref="AH61:AM63"/>
    <mergeCell ref="A71:I78"/>
    <mergeCell ref="J71:R78"/>
    <mergeCell ref="S76:AA78"/>
    <mergeCell ref="AB76:AJ78"/>
    <mergeCell ref="AK76:AS78"/>
    <mergeCell ref="A79:I83"/>
    <mergeCell ref="J79:R83"/>
    <mergeCell ref="S79:AA83"/>
    <mergeCell ref="AB79:AJ83"/>
    <mergeCell ref="AK79:AS83"/>
    <mergeCell ref="AK73:AS75"/>
    <mergeCell ref="A109:I111"/>
    <mergeCell ref="AB71:AJ72"/>
    <mergeCell ref="S73:AA75"/>
    <mergeCell ref="S71:AA72"/>
    <mergeCell ref="A131:L132"/>
    <mergeCell ref="A57:AE58"/>
    <mergeCell ref="A59:AE60"/>
    <mergeCell ref="A126:L128"/>
    <mergeCell ref="A129:L130"/>
    <mergeCell ref="J100:R103"/>
    <mergeCell ref="S100:AA103"/>
    <mergeCell ref="AB100:AJ103"/>
    <mergeCell ref="S104:AA108"/>
    <mergeCell ref="AB104:AJ108"/>
    <mergeCell ref="S109:AA111"/>
    <mergeCell ref="J109:R111"/>
    <mergeCell ref="AB109:AJ111"/>
    <mergeCell ref="AB73:AJ75"/>
    <mergeCell ref="AJ112:AS113"/>
    <mergeCell ref="A114:AS121"/>
    <mergeCell ref="A125:L125"/>
    <mergeCell ref="A124:L124"/>
    <mergeCell ref="AK109:AS111"/>
    <mergeCell ref="J96:R99"/>
    <mergeCell ref="AK96:AS99"/>
    <mergeCell ref="A84:I87"/>
    <mergeCell ref="A88:I91"/>
    <mergeCell ref="A92:I95"/>
    <mergeCell ref="A96:I99"/>
    <mergeCell ref="A104:I108"/>
    <mergeCell ref="J84:R87"/>
    <mergeCell ref="S84:AA87"/>
    <mergeCell ref="AB84:AJ87"/>
    <mergeCell ref="AK84:AS87"/>
    <mergeCell ref="J88:R91"/>
    <mergeCell ref="S88:AA91"/>
    <mergeCell ref="AB88:AJ91"/>
    <mergeCell ref="AK88:AS91"/>
    <mergeCell ref="J92:R95"/>
    <mergeCell ref="S92:AA95"/>
    <mergeCell ref="AB92:AJ95"/>
    <mergeCell ref="AK92:AS95"/>
    <mergeCell ref="J104:R108"/>
    <mergeCell ref="AK100:AS103"/>
    <mergeCell ref="AK104:AS108"/>
    <mergeCell ref="S96:AA99"/>
    <mergeCell ref="AB96:AJ99"/>
    <mergeCell ref="ED87:ED88"/>
    <mergeCell ref="EE87:EE88"/>
    <mergeCell ref="DR87:DR88"/>
    <mergeCell ref="DS87:DS88"/>
    <mergeCell ref="DT87:DT88"/>
    <mergeCell ref="DU87:DU88"/>
    <mergeCell ref="DV87:DV88"/>
    <mergeCell ref="DY87:DY88"/>
    <mergeCell ref="CY87:CY88"/>
    <mergeCell ref="DC87:DC88"/>
    <mergeCell ref="DD87:DD88"/>
    <mergeCell ref="DG87:DG88"/>
    <mergeCell ref="DH87:DH88"/>
    <mergeCell ref="DI87:DI88"/>
    <mergeCell ref="DZ87:DZ88"/>
    <mergeCell ref="EA87:EA88"/>
    <mergeCell ref="EB87:EB88"/>
    <mergeCell ref="EC87:EC88"/>
    <mergeCell ref="CZ87:CZ88"/>
    <mergeCell ref="DA87:DA88"/>
    <mergeCell ref="DJ87:DJ88"/>
    <mergeCell ref="DK87:DK88"/>
    <mergeCell ref="DL87:DL88"/>
    <mergeCell ref="DM87:DM88"/>
    <mergeCell ref="CS98:EF99"/>
    <mergeCell ref="CS100:EF101"/>
    <mergeCell ref="DV91:DV92"/>
    <mergeCell ref="DK91:DK92"/>
    <mergeCell ref="DL91:DL92"/>
    <mergeCell ref="DM91:DM92"/>
    <mergeCell ref="DP91:DP92"/>
    <mergeCell ref="DQ91:DQ92"/>
    <mergeCell ref="DR91:DR92"/>
    <mergeCell ref="DZ91:DZ92"/>
    <mergeCell ref="DT91:DT92"/>
    <mergeCell ref="DU91:DU92"/>
    <mergeCell ref="DC91:DC92"/>
    <mergeCell ref="DD91:DD92"/>
    <mergeCell ref="DJ91:DJ92"/>
    <mergeCell ref="DY91:DY92"/>
    <mergeCell ref="CX87:CX88"/>
    <mergeCell ref="CS86:CV89"/>
    <mergeCell ref="AK71:AS72"/>
    <mergeCell ref="AU68:AU79"/>
    <mergeCell ref="CX83:CX84"/>
    <mergeCell ref="CY83:CY84"/>
    <mergeCell ref="CX75:CX76"/>
    <mergeCell ref="CY75:CY76"/>
    <mergeCell ref="CY63:CY64"/>
    <mergeCell ref="CX79:CX80"/>
    <mergeCell ref="CY79:CY80"/>
    <mergeCell ref="CX71:CX72"/>
    <mergeCell ref="CY71:CY72"/>
    <mergeCell ref="CS74:CT77"/>
    <mergeCell ref="CU74:CV77"/>
    <mergeCell ref="CU78:CV81"/>
    <mergeCell ref="CS78:CT81"/>
    <mergeCell ref="CS82:CT85"/>
    <mergeCell ref="CU82:CV85"/>
    <mergeCell ref="CS70:CT73"/>
    <mergeCell ref="AL55:AM56"/>
    <mergeCell ref="AN55:AO56"/>
    <mergeCell ref="Z55:AA56"/>
    <mergeCell ref="AB55:AC56"/>
    <mergeCell ref="AD55:AE56"/>
    <mergeCell ref="AF55:AG56"/>
    <mergeCell ref="AH55:AI56"/>
    <mergeCell ref="AJ55:AK56"/>
    <mergeCell ref="Z53:AA54"/>
    <mergeCell ref="AN51:AO52"/>
    <mergeCell ref="J53:K54"/>
    <mergeCell ref="L53:M54"/>
    <mergeCell ref="N53:O54"/>
    <mergeCell ref="P53:Q54"/>
    <mergeCell ref="R53:S54"/>
    <mergeCell ref="T53:U54"/>
    <mergeCell ref="V53:W54"/>
    <mergeCell ref="X53:Y54"/>
    <mergeCell ref="Z51:AA52"/>
    <mergeCell ref="AB51:AC52"/>
    <mergeCell ref="AD51:AE52"/>
    <mergeCell ref="AF51:AG52"/>
    <mergeCell ref="AH51:AI52"/>
    <mergeCell ref="AJ51:AK52"/>
    <mergeCell ref="AL53:AM54"/>
    <mergeCell ref="AN53:AO54"/>
    <mergeCell ref="AB53:AC54"/>
    <mergeCell ref="AD53:AE54"/>
    <mergeCell ref="AF53:AG54"/>
    <mergeCell ref="AH53:AI54"/>
    <mergeCell ref="AJ53:AK54"/>
    <mergeCell ref="V51:W52"/>
    <mergeCell ref="AJ49:AK50"/>
    <mergeCell ref="AL49:AM50"/>
    <mergeCell ref="J51:K52"/>
    <mergeCell ref="L51:M52"/>
    <mergeCell ref="N51:O52"/>
    <mergeCell ref="P51:Q52"/>
    <mergeCell ref="R51:S52"/>
    <mergeCell ref="T51:U52"/>
    <mergeCell ref="J47:K48"/>
    <mergeCell ref="X51:Y52"/>
    <mergeCell ref="X49:Y50"/>
    <mergeCell ref="Z49:AA50"/>
    <mergeCell ref="AB49:AC50"/>
    <mergeCell ref="AD49:AE50"/>
    <mergeCell ref="AF49:AG50"/>
    <mergeCell ref="AH49:AI50"/>
    <mergeCell ref="AL51:AM52"/>
    <mergeCell ref="AL47:AM48"/>
    <mergeCell ref="J49:K50"/>
    <mergeCell ref="L49:M50"/>
    <mergeCell ref="N49:O50"/>
    <mergeCell ref="P49:Q50"/>
    <mergeCell ref="R49:S50"/>
    <mergeCell ref="T49:U50"/>
    <mergeCell ref="V49:W50"/>
    <mergeCell ref="Z47:AA48"/>
    <mergeCell ref="X47:Y48"/>
    <mergeCell ref="J55:K56"/>
    <mergeCell ref="L55:M56"/>
    <mergeCell ref="N55:O56"/>
    <mergeCell ref="P55:Q56"/>
    <mergeCell ref="R55:S56"/>
    <mergeCell ref="T55:U56"/>
    <mergeCell ref="V55:W56"/>
    <mergeCell ref="X55:Y56"/>
    <mergeCell ref="L47:M48"/>
    <mergeCell ref="N47:O48"/>
    <mergeCell ref="P47:Q48"/>
    <mergeCell ref="R47:S48"/>
    <mergeCell ref="T47:U48"/>
    <mergeCell ref="V47:W48"/>
    <mergeCell ref="AB43:AC44"/>
    <mergeCell ref="AD43:AE44"/>
    <mergeCell ref="AF43:AG44"/>
    <mergeCell ref="AH43:AI44"/>
    <mergeCell ref="AJ43:AK44"/>
    <mergeCell ref="AN45:AO46"/>
    <mergeCell ref="AB45:AC46"/>
    <mergeCell ref="AD45:AE46"/>
    <mergeCell ref="AF45:AG46"/>
    <mergeCell ref="AH45:AI46"/>
    <mergeCell ref="AJ45:AK46"/>
    <mergeCell ref="AL45:AM46"/>
    <mergeCell ref="AN47:AO48"/>
    <mergeCell ref="AB47:AC48"/>
    <mergeCell ref="AD47:AE48"/>
    <mergeCell ref="J45:K46"/>
    <mergeCell ref="L45:M46"/>
    <mergeCell ref="N45:O46"/>
    <mergeCell ref="P45:Q46"/>
    <mergeCell ref="R45:S46"/>
    <mergeCell ref="T45:U46"/>
    <mergeCell ref="V45:W46"/>
    <mergeCell ref="X45:Y46"/>
    <mergeCell ref="Z45:AA46"/>
    <mergeCell ref="AF47:AG48"/>
    <mergeCell ref="AH47:AI48"/>
    <mergeCell ref="AJ47:AK48"/>
    <mergeCell ref="V43:W44"/>
    <mergeCell ref="X43:Y44"/>
    <mergeCell ref="AN39:AO40"/>
    <mergeCell ref="AB39:AC40"/>
    <mergeCell ref="AD39:AE40"/>
    <mergeCell ref="AF39:AG40"/>
    <mergeCell ref="AH39:AI40"/>
    <mergeCell ref="AJ39:AK40"/>
    <mergeCell ref="AJ41:AK42"/>
    <mergeCell ref="AL41:AM42"/>
    <mergeCell ref="V41:W42"/>
    <mergeCell ref="Z39:AA40"/>
    <mergeCell ref="V39:W40"/>
    <mergeCell ref="X39:Y40"/>
    <mergeCell ref="X41:Y42"/>
    <mergeCell ref="Z41:AA42"/>
    <mergeCell ref="AB41:AC42"/>
    <mergeCell ref="AD41:AE42"/>
    <mergeCell ref="AF41:AG42"/>
    <mergeCell ref="AH41:AI42"/>
    <mergeCell ref="AL43:AM44"/>
    <mergeCell ref="AL39:AM40"/>
    <mergeCell ref="Z43:AA44"/>
    <mergeCell ref="AN43:AO44"/>
    <mergeCell ref="P39:Q40"/>
    <mergeCell ref="R39:S40"/>
    <mergeCell ref="T39:U40"/>
    <mergeCell ref="J41:K42"/>
    <mergeCell ref="L41:M42"/>
    <mergeCell ref="N41:O42"/>
    <mergeCell ref="P41:Q42"/>
    <mergeCell ref="R41:S42"/>
    <mergeCell ref="T41:U42"/>
    <mergeCell ref="Z37:AA38"/>
    <mergeCell ref="AN35:AO36"/>
    <mergeCell ref="J37:K38"/>
    <mergeCell ref="L37:M38"/>
    <mergeCell ref="N37:O38"/>
    <mergeCell ref="P37:Q38"/>
    <mergeCell ref="R37:S38"/>
    <mergeCell ref="T37:U38"/>
    <mergeCell ref="V37:W38"/>
    <mergeCell ref="X37:Y38"/>
    <mergeCell ref="Z35:AA36"/>
    <mergeCell ref="AB35:AC36"/>
    <mergeCell ref="AD35:AE36"/>
    <mergeCell ref="AF35:AG36"/>
    <mergeCell ref="AH35:AI36"/>
    <mergeCell ref="AJ35:AK36"/>
    <mergeCell ref="AL37:AM38"/>
    <mergeCell ref="AN37:AO38"/>
    <mergeCell ref="AB37:AC38"/>
    <mergeCell ref="AD37:AE38"/>
    <mergeCell ref="AF37:AG38"/>
    <mergeCell ref="AH37:AI38"/>
    <mergeCell ref="AJ37:AK38"/>
    <mergeCell ref="AJ33:AK34"/>
    <mergeCell ref="AL33:AM34"/>
    <mergeCell ref="J35:K36"/>
    <mergeCell ref="L35:M36"/>
    <mergeCell ref="N35:O36"/>
    <mergeCell ref="P35:Q36"/>
    <mergeCell ref="R35:S36"/>
    <mergeCell ref="T35:U36"/>
    <mergeCell ref="V35:W36"/>
    <mergeCell ref="X35:Y36"/>
    <mergeCell ref="X33:Y34"/>
    <mergeCell ref="Z33:AA34"/>
    <mergeCell ref="AB33:AC34"/>
    <mergeCell ref="AD33:AE34"/>
    <mergeCell ref="AF33:AG34"/>
    <mergeCell ref="AH33:AI34"/>
    <mergeCell ref="AL35:AM36"/>
    <mergeCell ref="J33:K34"/>
    <mergeCell ref="L33:M34"/>
    <mergeCell ref="N33:O34"/>
    <mergeCell ref="P33:Q34"/>
    <mergeCell ref="R33:S34"/>
    <mergeCell ref="T33:U34"/>
    <mergeCell ref="V33:W34"/>
    <mergeCell ref="P25:Q26"/>
    <mergeCell ref="R25:S26"/>
    <mergeCell ref="T25:U26"/>
    <mergeCell ref="V25:W26"/>
    <mergeCell ref="X25:Y26"/>
    <mergeCell ref="Z25:AA26"/>
    <mergeCell ref="AB23:AC24"/>
    <mergeCell ref="AD23:AE24"/>
    <mergeCell ref="AF23:AG24"/>
    <mergeCell ref="AH23:AI24"/>
    <mergeCell ref="V21:W22"/>
    <mergeCell ref="X21:Y22"/>
    <mergeCell ref="X19:Y20"/>
    <mergeCell ref="AJ23:AK24"/>
    <mergeCell ref="AL23:AM24"/>
    <mergeCell ref="AL21:AM22"/>
    <mergeCell ref="Z21:AA22"/>
    <mergeCell ref="AF19:AG20"/>
    <mergeCell ref="J23:K24"/>
    <mergeCell ref="L23:M24"/>
    <mergeCell ref="N23:O24"/>
    <mergeCell ref="P23:Q24"/>
    <mergeCell ref="R23:S24"/>
    <mergeCell ref="T23:U24"/>
    <mergeCell ref="V23:W24"/>
    <mergeCell ref="X23:Y24"/>
    <mergeCell ref="Z23:AA24"/>
    <mergeCell ref="X17:Y18"/>
    <mergeCell ref="X13:Y14"/>
    <mergeCell ref="R17:S18"/>
    <mergeCell ref="T17:U18"/>
    <mergeCell ref="AN17:AO18"/>
    <mergeCell ref="J19:K20"/>
    <mergeCell ref="L19:M20"/>
    <mergeCell ref="N19:O20"/>
    <mergeCell ref="P19:Q20"/>
    <mergeCell ref="R19:S20"/>
    <mergeCell ref="T19:U20"/>
    <mergeCell ref="V19:W20"/>
    <mergeCell ref="Z17:AA18"/>
    <mergeCell ref="AB17:AC18"/>
    <mergeCell ref="AD17:AE18"/>
    <mergeCell ref="AF17:AG18"/>
    <mergeCell ref="AH17:AI18"/>
    <mergeCell ref="AJ17:AK18"/>
    <mergeCell ref="AJ19:AK20"/>
    <mergeCell ref="AL19:AM20"/>
    <mergeCell ref="Z19:AA20"/>
    <mergeCell ref="AB19:AC20"/>
    <mergeCell ref="AD19:AE20"/>
    <mergeCell ref="AH19:AI20"/>
    <mergeCell ref="J17:K18"/>
    <mergeCell ref="L17:M18"/>
    <mergeCell ref="N17:O18"/>
    <mergeCell ref="P17:Q18"/>
    <mergeCell ref="AL17:AM18"/>
    <mergeCell ref="AN15:AO16"/>
    <mergeCell ref="J13:K14"/>
    <mergeCell ref="L13:M14"/>
    <mergeCell ref="N13:O14"/>
    <mergeCell ref="P13:Q14"/>
    <mergeCell ref="R13:S14"/>
    <mergeCell ref="T13:U14"/>
    <mergeCell ref="V13:W14"/>
    <mergeCell ref="Z15:AA16"/>
    <mergeCell ref="AB15:AC16"/>
    <mergeCell ref="AD15:AE16"/>
    <mergeCell ref="AF15:AG16"/>
    <mergeCell ref="AH15:AI16"/>
    <mergeCell ref="AJ15:AK16"/>
    <mergeCell ref="Z13:AA14"/>
    <mergeCell ref="AB13:AC14"/>
    <mergeCell ref="AJ13:AK14"/>
    <mergeCell ref="AL13:AM14"/>
    <mergeCell ref="V17:W18"/>
    <mergeCell ref="AL11:AM12"/>
    <mergeCell ref="J15:K16"/>
    <mergeCell ref="L15:M16"/>
    <mergeCell ref="N15:O16"/>
    <mergeCell ref="P15:Q16"/>
    <mergeCell ref="R15:S16"/>
    <mergeCell ref="T15:U16"/>
    <mergeCell ref="V15:W16"/>
    <mergeCell ref="AD13:AE14"/>
    <mergeCell ref="AF13:AG14"/>
    <mergeCell ref="AH13:AI14"/>
    <mergeCell ref="AL15:AM16"/>
    <mergeCell ref="X15:Y16"/>
    <mergeCell ref="AB11:AC12"/>
    <mergeCell ref="AD11:AE12"/>
    <mergeCell ref="AF11:AG12"/>
    <mergeCell ref="AH11:AI12"/>
    <mergeCell ref="L11:M12"/>
    <mergeCell ref="N11:O12"/>
    <mergeCell ref="P11:Q12"/>
    <mergeCell ref="R11:S12"/>
    <mergeCell ref="T11:U12"/>
    <mergeCell ref="V11:W12"/>
    <mergeCell ref="DJ116:DP119"/>
    <mergeCell ref="DQ116:EF119"/>
    <mergeCell ref="CR102:EF103"/>
    <mergeCell ref="CR104:EF106"/>
    <mergeCell ref="CR107:CY109"/>
    <mergeCell ref="CZ107:EF109"/>
    <mergeCell ref="CR110:CY112"/>
    <mergeCell ref="CZ110:EF112"/>
    <mergeCell ref="A3:N3"/>
    <mergeCell ref="A4:N5"/>
    <mergeCell ref="O5:R5"/>
    <mergeCell ref="S5:V5"/>
    <mergeCell ref="W5:Z5"/>
    <mergeCell ref="A100:I103"/>
    <mergeCell ref="CZ113:EF115"/>
    <mergeCell ref="EA91:EA92"/>
    <mergeCell ref="EB91:EB92"/>
    <mergeCell ref="EC91:EC92"/>
    <mergeCell ref="ED91:ED92"/>
    <mergeCell ref="EE91:EE92"/>
    <mergeCell ref="DF96:DV96"/>
    <mergeCell ref="DS91:DS92"/>
    <mergeCell ref="CS90:CV94"/>
    <mergeCell ref="CX91:CX92"/>
    <mergeCell ref="DP87:DP88"/>
    <mergeCell ref="DQ87:DQ88"/>
    <mergeCell ref="DB87:DB88"/>
    <mergeCell ref="DS83:DS84"/>
    <mergeCell ref="DT83:DT84"/>
    <mergeCell ref="DK83:DK84"/>
    <mergeCell ref="DL83:DL84"/>
    <mergeCell ref="DM83:DM84"/>
    <mergeCell ref="DP83:DP84"/>
    <mergeCell ref="DQ83:DQ84"/>
    <mergeCell ref="DR83:DR84"/>
    <mergeCell ref="EA83:EA84"/>
    <mergeCell ref="EB83:EB84"/>
    <mergeCell ref="EC83:EC84"/>
    <mergeCell ref="DY83:DY84"/>
    <mergeCell ref="DZ83:DZ84"/>
    <mergeCell ref="ED79:ED80"/>
    <mergeCell ref="DC79:DC80"/>
    <mergeCell ref="DD79:DD80"/>
    <mergeCell ref="CZ79:CZ80"/>
    <mergeCell ref="DA79:DA80"/>
    <mergeCell ref="DP79:DP80"/>
    <mergeCell ref="DQ79:DQ80"/>
    <mergeCell ref="DB79:DB80"/>
    <mergeCell ref="DC83:DC84"/>
    <mergeCell ref="DD83:DD84"/>
    <mergeCell ref="DU83:DU84"/>
    <mergeCell ref="DV83:DV84"/>
    <mergeCell ref="EE79:EE80"/>
    <mergeCell ref="DR79:DR80"/>
    <mergeCell ref="DS79:DS80"/>
    <mergeCell ref="DT79:DT80"/>
    <mergeCell ref="DU79:DU80"/>
    <mergeCell ref="DV79:DV80"/>
    <mergeCell ref="DY79:DY80"/>
    <mergeCell ref="DG83:DG84"/>
    <mergeCell ref="DH83:DH84"/>
    <mergeCell ref="DI83:DI84"/>
    <mergeCell ref="DJ83:DJ84"/>
    <mergeCell ref="ED83:ED84"/>
    <mergeCell ref="EE83:EE84"/>
    <mergeCell ref="DG79:DG80"/>
    <mergeCell ref="DH79:DH80"/>
    <mergeCell ref="DI79:DI80"/>
    <mergeCell ref="DZ79:DZ80"/>
    <mergeCell ref="EA79:EA80"/>
    <mergeCell ref="EB79:EB80"/>
    <mergeCell ref="EC79:EC80"/>
    <mergeCell ref="DJ79:DJ80"/>
    <mergeCell ref="DK79:DK80"/>
    <mergeCell ref="DL79:DL80"/>
    <mergeCell ref="DM79:DM80"/>
    <mergeCell ref="DK75:DK76"/>
    <mergeCell ref="DL75:DL76"/>
    <mergeCell ref="DM75:DM76"/>
    <mergeCell ref="DP75:DP76"/>
    <mergeCell ref="DQ75:DQ76"/>
    <mergeCell ref="DR75:DR76"/>
    <mergeCell ref="CZ75:CZ76"/>
    <mergeCell ref="DA75:DA76"/>
    <mergeCell ref="DB75:DB76"/>
    <mergeCell ref="EB75:EB76"/>
    <mergeCell ref="EC75:EC76"/>
    <mergeCell ref="DY75:DY76"/>
    <mergeCell ref="DZ75:DZ76"/>
    <mergeCell ref="ED71:ED72"/>
    <mergeCell ref="DC71:DC72"/>
    <mergeCell ref="DD71:DD72"/>
    <mergeCell ref="CZ71:CZ72"/>
    <mergeCell ref="DA71:DA72"/>
    <mergeCell ref="DC75:DC76"/>
    <mergeCell ref="DD75:DD76"/>
    <mergeCell ref="DU75:DU76"/>
    <mergeCell ref="DV75:DV76"/>
    <mergeCell ref="DG75:DG76"/>
    <mergeCell ref="DH75:DH76"/>
    <mergeCell ref="DI75:DI76"/>
    <mergeCell ref="DJ75:DJ76"/>
    <mergeCell ref="ED75:ED76"/>
    <mergeCell ref="DM71:DM72"/>
    <mergeCell ref="DP71:DP72"/>
    <mergeCell ref="DQ71:DQ72"/>
    <mergeCell ref="DB71:DB72"/>
    <mergeCell ref="DS75:DS76"/>
    <mergeCell ref="DT75:DT76"/>
    <mergeCell ref="EE75:EE76"/>
    <mergeCell ref="DG71:DG72"/>
    <mergeCell ref="DH71:DH72"/>
    <mergeCell ref="DI71:DI72"/>
    <mergeCell ref="DZ71:DZ72"/>
    <mergeCell ref="EA71:EA72"/>
    <mergeCell ref="EB71:EB72"/>
    <mergeCell ref="EC71:EC72"/>
    <mergeCell ref="DV67:DV68"/>
    <mergeCell ref="DK67:DK68"/>
    <mergeCell ref="DL67:DL68"/>
    <mergeCell ref="DM67:DM68"/>
    <mergeCell ref="DP67:DP68"/>
    <mergeCell ref="DQ67:DQ68"/>
    <mergeCell ref="DR67:DR68"/>
    <mergeCell ref="EE71:EE72"/>
    <mergeCell ref="DR71:DR72"/>
    <mergeCell ref="DS71:DS72"/>
    <mergeCell ref="DT71:DT72"/>
    <mergeCell ref="DU71:DU72"/>
    <mergeCell ref="DV71:DV72"/>
    <mergeCell ref="DY71:DY72"/>
    <mergeCell ref="DK71:DK72"/>
    <mergeCell ref="DL71:DL72"/>
    <mergeCell ref="DS67:DS68"/>
    <mergeCell ref="DT67:DT68"/>
    <mergeCell ref="DU67:DU68"/>
    <mergeCell ref="EA67:EA68"/>
    <mergeCell ref="EB67:EB68"/>
    <mergeCell ref="EC67:EC68"/>
    <mergeCell ref="ED67:ED68"/>
    <mergeCell ref="DZ51:EC53"/>
    <mergeCell ref="ED51:EF53"/>
    <mergeCell ref="EB63:EB64"/>
    <mergeCell ref="DY67:DY68"/>
    <mergeCell ref="DZ67:DZ68"/>
    <mergeCell ref="DX60:EF61"/>
    <mergeCell ref="EE67:EE68"/>
    <mergeCell ref="CR54:EF55"/>
    <mergeCell ref="CR56:CR101"/>
    <mergeCell ref="CS56:CV61"/>
    <mergeCell ref="CW56:DE61"/>
    <mergeCell ref="DF56:DN57"/>
    <mergeCell ref="DO56:DW57"/>
    <mergeCell ref="DX56:EF57"/>
    <mergeCell ref="DF58:DN59"/>
    <mergeCell ref="DO58:DW59"/>
    <mergeCell ref="ED63:ED64"/>
    <mergeCell ref="ED18:EF25"/>
    <mergeCell ref="CX20:DU21"/>
    <mergeCell ref="CR22:CW25"/>
    <mergeCell ref="CX22:DU23"/>
    <mergeCell ref="CX24:DU25"/>
    <mergeCell ref="CR26:DU31"/>
    <mergeCell ref="DV26:EF31"/>
    <mergeCell ref="DV18:EC25"/>
    <mergeCell ref="CR48:CW53"/>
    <mergeCell ref="CX48:DB50"/>
    <mergeCell ref="DC48:DE53"/>
    <mergeCell ref="DN48:DR53"/>
    <mergeCell ref="CX32:DU33"/>
    <mergeCell ref="DV32:EC35"/>
    <mergeCell ref="ED48:EF50"/>
    <mergeCell ref="CX51:DB53"/>
    <mergeCell ref="DV51:DY53"/>
    <mergeCell ref="ED32:EF35"/>
    <mergeCell ref="CX34:DU35"/>
    <mergeCell ref="CR36:CW39"/>
    <mergeCell ref="CR44:CW47"/>
    <mergeCell ref="CR40:CW43"/>
    <mergeCell ref="CR32:CW35"/>
    <mergeCell ref="DF52:DF53"/>
    <mergeCell ref="CX36:DU37"/>
    <mergeCell ref="DV36:EC39"/>
    <mergeCell ref="DV40:EC43"/>
    <mergeCell ref="ED40:EF43"/>
    <mergeCell ref="CX42:DU43"/>
    <mergeCell ref="CX44:DU45"/>
    <mergeCell ref="DV44:EC47"/>
    <mergeCell ref="ED44:EF47"/>
    <mergeCell ref="CX40:DU41"/>
    <mergeCell ref="CX46:DU47"/>
    <mergeCell ref="CX38:DU39"/>
    <mergeCell ref="DF48:DF49"/>
    <mergeCell ref="DG48:DI49"/>
    <mergeCell ref="DF50:DF51"/>
    <mergeCell ref="DG50:DI51"/>
    <mergeCell ref="CX63:CX64"/>
    <mergeCell ref="DJ63:DJ64"/>
    <mergeCell ref="CZ63:CZ64"/>
    <mergeCell ref="DA63:DA64"/>
    <mergeCell ref="DB63:DB64"/>
    <mergeCell ref="DX58:EF59"/>
    <mergeCell ref="CP4:EF7"/>
    <mergeCell ref="CP8:EF8"/>
    <mergeCell ref="CP9:CQ119"/>
    <mergeCell ref="CR9:CZ11"/>
    <mergeCell ref="DA9:EF11"/>
    <mergeCell ref="CR12:DU17"/>
    <mergeCell ref="DV12:EF17"/>
    <mergeCell ref="CR18:CW21"/>
    <mergeCell ref="CX18:DU19"/>
    <mergeCell ref="EE63:EE64"/>
    <mergeCell ref="DM63:DM64"/>
    <mergeCell ref="DP63:DP64"/>
    <mergeCell ref="DQ63:DQ64"/>
    <mergeCell ref="DK48:DM49"/>
    <mergeCell ref="DR63:DR64"/>
    <mergeCell ref="DS63:DS64"/>
    <mergeCell ref="DD63:DD64"/>
    <mergeCell ref="DT63:DT64"/>
    <mergeCell ref="DY63:DY64"/>
    <mergeCell ref="DZ63:DZ64"/>
    <mergeCell ref="EA63:EA64"/>
    <mergeCell ref="DL63:DL64"/>
    <mergeCell ref="ED36:EF39"/>
    <mergeCell ref="DU63:DU64"/>
    <mergeCell ref="DV63:DV64"/>
    <mergeCell ref="DJ52:DJ53"/>
    <mergeCell ref="DK52:DM53"/>
    <mergeCell ref="DS48:DU50"/>
    <mergeCell ref="DK63:DK64"/>
    <mergeCell ref="DG91:DG92"/>
    <mergeCell ref="DH91:DH92"/>
    <mergeCell ref="DI91:DI92"/>
    <mergeCell ref="DG52:DI53"/>
    <mergeCell ref="DJ48:DJ49"/>
    <mergeCell ref="DS51:DU53"/>
    <mergeCell ref="DV48:EC50"/>
    <mergeCell ref="DJ50:DJ51"/>
    <mergeCell ref="DK50:DM51"/>
    <mergeCell ref="DF60:DN61"/>
    <mergeCell ref="DO60:DW61"/>
    <mergeCell ref="EC63:EC64"/>
    <mergeCell ref="DJ71:DJ72"/>
    <mergeCell ref="DG67:DG68"/>
    <mergeCell ref="DH67:DH68"/>
    <mergeCell ref="DI67:DI68"/>
    <mergeCell ref="DJ67:DJ68"/>
    <mergeCell ref="EA75:EA76"/>
    <mergeCell ref="CR116:CW119"/>
    <mergeCell ref="CX116:DI119"/>
    <mergeCell ref="CY91:CY92"/>
    <mergeCell ref="CZ91:CZ92"/>
    <mergeCell ref="DA91:DA92"/>
    <mergeCell ref="DB91:DB92"/>
    <mergeCell ref="CR113:CY115"/>
    <mergeCell ref="DG63:DG64"/>
    <mergeCell ref="DH63:DH64"/>
    <mergeCell ref="DI63:DI64"/>
    <mergeCell ref="DC63:DC64"/>
    <mergeCell ref="DC67:DC68"/>
    <mergeCell ref="DD67:DD68"/>
    <mergeCell ref="CZ83:CZ84"/>
    <mergeCell ref="DA83:DA84"/>
    <mergeCell ref="DB83:DB84"/>
    <mergeCell ref="CS62:CV65"/>
    <mergeCell ref="CS66:CV69"/>
    <mergeCell ref="CX67:CX68"/>
    <mergeCell ref="CY67:CY68"/>
    <mergeCell ref="CZ67:CZ68"/>
    <mergeCell ref="DA67:DA68"/>
    <mergeCell ref="DB67:DB68"/>
    <mergeCell ref="CU70:CV73"/>
    <mergeCell ref="A1:AT1"/>
    <mergeCell ref="M124:X124"/>
    <mergeCell ref="M125:X125"/>
    <mergeCell ref="A64:AS70"/>
    <mergeCell ref="H29:AO30"/>
    <mergeCell ref="H31:AO32"/>
    <mergeCell ref="A122:AS123"/>
    <mergeCell ref="AU4:AU8"/>
    <mergeCell ref="AU9:AU26"/>
    <mergeCell ref="O8:R8"/>
    <mergeCell ref="S8:V8"/>
    <mergeCell ref="W8:Z8"/>
    <mergeCell ref="A6:N8"/>
    <mergeCell ref="A9:AP10"/>
    <mergeCell ref="J11:K12"/>
    <mergeCell ref="O4:R4"/>
    <mergeCell ref="S4:V4"/>
    <mergeCell ref="W4:Z4"/>
    <mergeCell ref="O6:R7"/>
    <mergeCell ref="S6:V7"/>
    <mergeCell ref="W6:Z7"/>
    <mergeCell ref="X11:Y12"/>
    <mergeCell ref="Z11:AA12"/>
    <mergeCell ref="AJ11:AK12"/>
  </mergeCells>
  <phoneticPr fontId="1"/>
  <conditionalFormatting sqref="AU4:AU68 AU84:AU1048576">
    <cfRule type="expression" dxfId="0" priority="1">
      <formula>$AU4&lt;&gt;""</formula>
    </cfRule>
  </conditionalFormatting>
  <dataValidations count="10">
    <dataValidation type="list" allowBlank="1" showInputMessage="1" showErrorMessage="1" sqref="AL13 Z13 AB13 J13 AD13 J21 AF13 AH13 AL21 AJ13 J17:AO18 L13 N13 P13 R13 T13 V13 X13 L21 N21 P21 R21 T21 V21 X21 Z21 AB21 AD21 AF21 AH21 AJ21 J25:AO26">
      <formula1>"×"</formula1>
    </dataValidation>
    <dataValidation type="list" allowBlank="1" showInputMessage="1" showErrorMessage="1" sqref="J35:AM36 J51:AM52 J55:AO56 J43:AM44 J47:AO48 J39:AO40">
      <formula1>"○,△,×,＝,／"</formula1>
    </dataValidation>
    <dataValidation type="whole" allowBlank="1" showInputMessage="1" showErrorMessage="1" error="9999999～-999999の間で数値を入力してください。" sqref="J79 AU97:AU105 S79 AB79:AT108 J84:R108 S84:AA103 S104">
      <formula1>-999999</formula1>
      <formula2>9999999</formula2>
    </dataValidation>
    <dataValidation type="list" allowBlank="1" showInputMessage="1" showErrorMessage="1" sqref="AF59:AU60">
      <formula1>"月給,時間給,日給,歩合給,日給月給,その他"</formula1>
    </dataValidation>
    <dataValidation type="list" allowBlank="1" showInputMessage="1" showErrorMessage="1" sqref="AD61:AG63">
      <formula1>"当月,翌月"</formula1>
    </dataValidation>
    <dataValidation type="list" allowBlank="1" showInputMessage="1" showErrorMessage="1" sqref="AF57:AU58">
      <formula1>"支払いをした,支払いはしてない"</formula1>
    </dataValidation>
    <dataValidation operator="lessThanOrEqual" allowBlank="1" showInputMessage="1" showErrorMessage="1" prompt="＜入力例＞_x000a_毎月１５日支払の場合→「１５日」と入力_x000a_毎月、月末に支払の場合→「月末」と入力" sqref="AH61:AM63"/>
    <dataValidation operator="lessThanOrEqual" allowBlank="1" showInputMessage="1" showErrorMessage="1" prompt="＜入力例＞_x000a_毎月１５日締めの場合→「１５日」と入力_x000a_毎月、月末に締めの場合→「月末」と入力_x000a_" sqref="V61:Y63"/>
    <dataValidation imeMode="off" allowBlank="1" showInputMessage="1" showErrorMessage="1" sqref="S8:AD8 S5:AD5"/>
    <dataValidation imeMode="off" allowBlank="1" showInputMessage="1" showErrorMessage="1" prompt="４桁の西暦で入力してください。" sqref="O5:R5 O8:R8"/>
  </dataValidations>
  <pageMargins left="0.70866141732283472" right="0.11811023622047245" top="0.35433070866141736"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5"/>
  <sheetViews>
    <sheetView topLeftCell="A10" workbookViewId="0">
      <selection activeCell="AG23" sqref="AG23:AH23"/>
    </sheetView>
  </sheetViews>
  <sheetFormatPr defaultRowHeight="18" x14ac:dyDescent="0.4"/>
  <cols>
    <col min="1" max="42" width="2" style="8" customWidth="1"/>
    <col min="43" max="16384" width="9" style="5"/>
  </cols>
  <sheetData>
    <row r="1" spans="1:42" x14ac:dyDescent="0.4">
      <c r="A1" s="434" t="str">
        <f>S24</f>
        <v/>
      </c>
      <c r="B1" s="434"/>
      <c r="C1" s="434"/>
      <c r="D1" s="434"/>
      <c r="E1" s="434"/>
      <c r="F1" s="434"/>
      <c r="G1" s="434"/>
      <c r="H1" s="434"/>
      <c r="I1" s="434"/>
      <c r="J1" s="434"/>
      <c r="K1" s="434"/>
      <c r="L1" s="434" t="str">
        <f>IF('申請書 (事業主記入用) '!O3="","",'申請書 (事業主記入用) '!O3)</f>
        <v/>
      </c>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6"/>
      <c r="AN1" s="6"/>
      <c r="AO1" s="6"/>
      <c r="AP1" s="6"/>
    </row>
    <row r="2" spans="1:42" x14ac:dyDescent="0.4">
      <c r="A2" s="435" t="s">
        <v>41</v>
      </c>
      <c r="B2" s="435"/>
      <c r="C2" s="435"/>
      <c r="D2" s="435"/>
      <c r="E2" s="435"/>
      <c r="F2" s="435"/>
      <c r="G2" s="435"/>
      <c r="H2" s="435"/>
      <c r="I2" s="435"/>
      <c r="J2" s="435"/>
      <c r="K2" s="435"/>
      <c r="L2" s="436" t="s">
        <v>42</v>
      </c>
      <c r="M2" s="436"/>
      <c r="N2" s="436"/>
      <c r="O2" s="436"/>
      <c r="P2" s="436" t="s">
        <v>1</v>
      </c>
      <c r="Q2" s="436"/>
      <c r="R2" s="436" t="s">
        <v>1</v>
      </c>
      <c r="S2" s="436"/>
      <c r="T2" s="436" t="s">
        <v>2</v>
      </c>
      <c r="U2" s="436"/>
      <c r="V2" s="436" t="s">
        <v>2</v>
      </c>
      <c r="W2" s="436"/>
      <c r="X2" s="7"/>
      <c r="Y2" s="7"/>
      <c r="Z2" s="7"/>
      <c r="AA2" s="7"/>
      <c r="AB2" s="7"/>
      <c r="AC2" s="7"/>
      <c r="AD2" s="7"/>
      <c r="AE2" s="7"/>
      <c r="AF2" s="7"/>
      <c r="AG2" s="7"/>
      <c r="AH2" s="7"/>
      <c r="AI2" s="7"/>
      <c r="AJ2" s="7"/>
      <c r="AK2" s="7"/>
      <c r="AL2" s="7"/>
    </row>
    <row r="3" spans="1:42" x14ac:dyDescent="0.4">
      <c r="A3" s="435"/>
      <c r="B3" s="435"/>
      <c r="C3" s="435"/>
      <c r="D3" s="435"/>
      <c r="E3" s="435"/>
      <c r="F3" s="435"/>
      <c r="G3" s="435"/>
      <c r="H3" s="435"/>
      <c r="I3" s="435"/>
      <c r="J3" s="435"/>
      <c r="K3" s="435"/>
      <c r="L3" s="435">
        <f>'申請書 (事業主記入用) '!O5</f>
        <v>0</v>
      </c>
      <c r="M3" s="435"/>
      <c r="N3" s="435"/>
      <c r="O3" s="435"/>
      <c r="P3" s="435">
        <f>'申請書 (事業主記入用) '!S5</f>
        <v>0</v>
      </c>
      <c r="Q3" s="435"/>
      <c r="R3" s="435"/>
      <c r="S3" s="435"/>
      <c r="T3" s="435">
        <f>'申請書 (事業主記入用) '!W5</f>
        <v>0</v>
      </c>
      <c r="U3" s="435"/>
      <c r="V3" s="435"/>
      <c r="W3" s="435"/>
      <c r="X3" s="7"/>
      <c r="Y3" s="7"/>
      <c r="Z3" s="7"/>
      <c r="AA3" s="7"/>
      <c r="AB3" s="7"/>
      <c r="AC3" s="7"/>
      <c r="AD3" s="7"/>
      <c r="AE3" s="7"/>
      <c r="AF3" s="7"/>
      <c r="AG3" s="7"/>
      <c r="AH3" s="7"/>
      <c r="AI3" s="7"/>
      <c r="AJ3" s="7"/>
      <c r="AK3" s="7"/>
      <c r="AL3" s="7"/>
    </row>
    <row r="4" spans="1:42" x14ac:dyDescent="0.4">
      <c r="A4" s="432" t="s">
        <v>43</v>
      </c>
      <c r="B4" s="432"/>
      <c r="C4" s="432"/>
      <c r="D4" s="432"/>
      <c r="E4" s="432"/>
      <c r="F4" s="432"/>
      <c r="G4" s="432"/>
      <c r="H4" s="432"/>
      <c r="I4" s="432"/>
      <c r="J4" s="432"/>
      <c r="K4" s="432"/>
      <c r="L4" s="432" t="s">
        <v>0</v>
      </c>
      <c r="M4" s="432"/>
      <c r="N4" s="432"/>
      <c r="O4" s="432"/>
      <c r="P4" s="432" t="s">
        <v>1</v>
      </c>
      <c r="Q4" s="432"/>
      <c r="R4" s="432"/>
      <c r="S4" s="432"/>
      <c r="T4" s="432" t="s">
        <v>2</v>
      </c>
      <c r="U4" s="432"/>
      <c r="V4" s="432"/>
      <c r="W4" s="432"/>
    </row>
    <row r="5" spans="1:42" x14ac:dyDescent="0.4">
      <c r="A5" s="432"/>
      <c r="B5" s="432"/>
      <c r="C5" s="432"/>
      <c r="D5" s="432"/>
      <c r="E5" s="432"/>
      <c r="F5" s="432"/>
      <c r="G5" s="432"/>
      <c r="H5" s="432"/>
      <c r="I5" s="432"/>
      <c r="J5" s="432"/>
      <c r="K5" s="432"/>
      <c r="L5" s="432"/>
      <c r="M5" s="432"/>
      <c r="N5" s="432"/>
      <c r="O5" s="432"/>
      <c r="P5" s="432"/>
      <c r="Q5" s="432"/>
      <c r="R5" s="432"/>
      <c r="S5" s="432"/>
      <c r="T5" s="432"/>
      <c r="U5" s="432"/>
      <c r="V5" s="432"/>
      <c r="W5" s="432"/>
    </row>
    <row r="6" spans="1:42" x14ac:dyDescent="0.4">
      <c r="A6" s="432"/>
      <c r="B6" s="432"/>
      <c r="C6" s="432"/>
      <c r="D6" s="432"/>
      <c r="E6" s="432"/>
      <c r="F6" s="432"/>
      <c r="G6" s="432"/>
      <c r="H6" s="432"/>
      <c r="I6" s="432"/>
      <c r="J6" s="432"/>
      <c r="K6" s="432"/>
      <c r="L6" s="432">
        <f>'申請書 (事業主記入用) '!O8</f>
        <v>0</v>
      </c>
      <c r="M6" s="432"/>
      <c r="N6" s="432"/>
      <c r="O6" s="432"/>
      <c r="P6" s="432">
        <f>'申請書 (事業主記入用) '!S8</f>
        <v>0</v>
      </c>
      <c r="Q6" s="432"/>
      <c r="R6" s="432"/>
      <c r="S6" s="432"/>
      <c r="T6" s="432">
        <f>'申請書 (事業主記入用) '!W8</f>
        <v>0</v>
      </c>
      <c r="U6" s="432"/>
      <c r="V6" s="432"/>
      <c r="W6" s="432"/>
      <c r="AM6" s="8" t="str">
        <f>IFERROR(IF(MATCH("*×××××××*",CONCATENATE(G11,I11,K11,M11,O11,Q11,S11,U11,W11,Y11,AA11,AC11,AE11,AG11,AI11,G15,I15,K15,M15,O15,Q15,S15,U15,W15,Y15,AA15,AC15,AE15,AG15,AI15,AK15,G19,I19,K19,M19,O19,Q19,S19,U19,W19,Y19,AA19,AC19,AE19,AG19,AI19,G23,I23,K23,M23,O23,Q23,S23,U23,W23,Y23,AA23,AC23,AE23,AG23,AI23,AK23),0),"7日間連続勤務予定だった期間があります。休日など当初から勤務予定がなかった日は、×をつけず空欄としてください。",""),"")</f>
        <v/>
      </c>
    </row>
    <row r="7" spans="1:42" x14ac:dyDescent="0.4">
      <c r="A7" s="433" t="s">
        <v>47</v>
      </c>
      <c r="B7" s="433"/>
      <c r="C7" s="433"/>
      <c r="D7" s="433"/>
      <c r="E7" s="433"/>
      <c r="F7" s="433"/>
      <c r="G7" s="433"/>
      <c r="H7" s="433"/>
      <c r="I7" s="433"/>
      <c r="J7" s="433"/>
      <c r="K7" s="433"/>
      <c r="L7" s="433"/>
      <c r="M7" s="433"/>
      <c r="N7" s="433"/>
      <c r="O7" s="433"/>
      <c r="P7" s="433"/>
      <c r="Q7" s="433"/>
      <c r="R7" s="433"/>
      <c r="S7" s="433"/>
      <c r="T7" s="433"/>
      <c r="U7" s="433"/>
      <c r="V7" s="433"/>
      <c r="W7" s="433"/>
      <c r="X7" s="433"/>
      <c r="Y7" s="433"/>
      <c r="Z7" s="433"/>
      <c r="AA7" s="431" t="s">
        <v>74</v>
      </c>
      <c r="AB7" s="431"/>
      <c r="AC7" s="431"/>
      <c r="AD7" s="431"/>
      <c r="AE7" s="431"/>
      <c r="AF7" s="431"/>
      <c r="AG7" s="431"/>
      <c r="AH7" s="431"/>
      <c r="AI7" s="431"/>
      <c r="AJ7" s="431"/>
      <c r="AK7" s="432" t="str">
        <f>CONCATENATE(G11,I11,K11,M11,O11,Q11,S11,U11,W11,Y11,AA11,AC11,AE11,AG11,AI11,G15,I15,K15,M15,O15,Q15,S15,U15,W15,Y15,AA15,AC15,AE15,AG15,AI15,AK15,G19,I19,K19,M19,O19,Q19,S19,U19,W19,Y19,AA19,AC19,AE19,AG19,AI19,G23,I23,K23,M23,O23,Q23,S23,U23,W23,Y23,AA23,AC23,AE23,AG23,AI23,AK23)</f>
        <v>-------------------------------</v>
      </c>
      <c r="AL7" s="432"/>
      <c r="AM7" s="432" t="str">
        <f>IFERROR(IF(MATCH("*×××××××*",AK7,0),"勤務予定日が7日間以上連続していた期間があります。
休日など当初から勤務予定がなかった日は、「×」を付けず空欄としてください。
7日間以上の連続勤務正しい入力の場合は修正の必要はありませんが、申請書収受後に確認の連絡をすることがあります。",""),"")</f>
        <v/>
      </c>
      <c r="AN7" s="432"/>
    </row>
    <row r="8" spans="1:42" x14ac:dyDescent="0.4">
      <c r="A8" s="433"/>
      <c r="B8" s="433"/>
      <c r="C8" s="433"/>
      <c r="D8" s="433"/>
      <c r="E8" s="433"/>
      <c r="F8" s="433"/>
      <c r="G8" s="433"/>
      <c r="H8" s="433"/>
      <c r="I8" s="433"/>
      <c r="J8" s="433"/>
      <c r="K8" s="433"/>
      <c r="L8" s="433"/>
      <c r="M8" s="433"/>
      <c r="N8" s="433"/>
      <c r="O8" s="433"/>
      <c r="P8" s="433"/>
      <c r="Q8" s="433"/>
      <c r="R8" s="433"/>
      <c r="S8" s="433"/>
      <c r="T8" s="433"/>
      <c r="U8" s="433"/>
      <c r="V8" s="433"/>
      <c r="W8" s="433"/>
      <c r="X8" s="433"/>
      <c r="Y8" s="433"/>
      <c r="Z8" s="433"/>
      <c r="AA8" s="431"/>
      <c r="AB8" s="431"/>
      <c r="AC8" s="431"/>
      <c r="AD8" s="431"/>
      <c r="AE8" s="431"/>
      <c r="AF8" s="431"/>
      <c r="AG8" s="431"/>
      <c r="AH8" s="431"/>
      <c r="AI8" s="431"/>
      <c r="AJ8" s="431"/>
      <c r="AK8" s="432"/>
      <c r="AL8" s="432"/>
      <c r="AM8" s="432"/>
      <c r="AN8" s="432"/>
    </row>
    <row r="9" spans="1:42" x14ac:dyDescent="0.4">
      <c r="A9" s="437" t="str">
        <f>IF('申請書 (事業主記入用) '!A11="","",'申請書 (事業主記入用) '!O5)</f>
        <v/>
      </c>
      <c r="B9" s="437"/>
      <c r="C9" s="437"/>
      <c r="D9" s="437"/>
      <c r="E9" s="438" t="str">
        <f>IF('申請書 (事業主記入用) '!A11="","",'申請書 (事業主記入用) '!S5)</f>
        <v/>
      </c>
      <c r="F9" s="438"/>
      <c r="G9" s="432">
        <v>1</v>
      </c>
      <c r="H9" s="432"/>
      <c r="I9" s="432">
        <v>2</v>
      </c>
      <c r="J9" s="432"/>
      <c r="K9" s="432">
        <v>3</v>
      </c>
      <c r="L9" s="432"/>
      <c r="M9" s="432">
        <v>4</v>
      </c>
      <c r="N9" s="432"/>
      <c r="O9" s="432">
        <v>5</v>
      </c>
      <c r="P9" s="432"/>
      <c r="Q9" s="432">
        <v>6</v>
      </c>
      <c r="R9" s="432"/>
      <c r="S9" s="432">
        <v>7</v>
      </c>
      <c r="T9" s="432"/>
      <c r="U9" s="432">
        <v>8</v>
      </c>
      <c r="V9" s="432"/>
      <c r="W9" s="432">
        <v>9</v>
      </c>
      <c r="X9" s="432"/>
      <c r="Y9" s="432">
        <v>10</v>
      </c>
      <c r="Z9" s="432"/>
      <c r="AA9" s="432">
        <v>11</v>
      </c>
      <c r="AB9" s="432"/>
      <c r="AC9" s="432">
        <v>12</v>
      </c>
      <c r="AD9" s="432"/>
      <c r="AE9" s="432">
        <v>13</v>
      </c>
      <c r="AF9" s="432"/>
      <c r="AG9" s="432">
        <v>14</v>
      </c>
      <c r="AH9" s="432"/>
      <c r="AI9" s="432">
        <v>15</v>
      </c>
      <c r="AJ9" s="432"/>
    </row>
    <row r="10" spans="1:42" x14ac:dyDescent="0.4">
      <c r="A10" s="437"/>
      <c r="B10" s="437"/>
      <c r="C10" s="437"/>
      <c r="D10" s="437"/>
      <c r="E10" s="438"/>
      <c r="F10" s="438"/>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c r="AH10" s="432"/>
      <c r="AI10" s="432"/>
      <c r="AJ10" s="432"/>
    </row>
    <row r="11" spans="1:42" x14ac:dyDescent="0.4">
      <c r="A11" s="437"/>
      <c r="B11" s="437"/>
      <c r="C11" s="437"/>
      <c r="D11" s="437"/>
      <c r="E11" s="438"/>
      <c r="F11" s="438"/>
      <c r="G11" s="429" t="str">
        <f>IF(AND('申請書 (事業主記入用) '!J11&lt;&gt;"",'申請書 (事業主記入用) '!J13&lt;&gt;""),'申請書 (事業主記入用) '!J13,IF(AND('申請書 (事業主記入用) '!J11&lt;&gt;"",'申請書 (事業主記入用) '!J13=""),"-",""))</f>
        <v>-</v>
      </c>
      <c r="H11" s="429"/>
      <c r="I11" s="429" t="str">
        <f>IF(AND('申請書 (事業主記入用) '!L11&lt;&gt;"",'申請書 (事業主記入用) '!L13&lt;&gt;""),'申請書 (事業主記入用) '!L13,IF(AND('申請書 (事業主記入用) '!L11&lt;&gt;"",'申請書 (事業主記入用) '!L13=""),"-",""))</f>
        <v>-</v>
      </c>
      <c r="J11" s="429"/>
      <c r="K11" s="429" t="str">
        <f>IF(AND('申請書 (事業主記入用) '!N11&lt;&gt;"",'申請書 (事業主記入用) '!N13&lt;&gt;""),'申請書 (事業主記入用) '!N13,IF(AND('申請書 (事業主記入用) '!N11&lt;&gt;"",'申請書 (事業主記入用) '!N13=""),"-",""))</f>
        <v>-</v>
      </c>
      <c r="L11" s="429"/>
      <c r="M11" s="429" t="str">
        <f>IF(AND('申請書 (事業主記入用) '!P11&lt;&gt;"",'申請書 (事業主記入用) '!P13&lt;&gt;""),'申請書 (事業主記入用) '!P13,IF(AND('申請書 (事業主記入用) '!P11&lt;&gt;"",'申請書 (事業主記入用) '!P13=""),"-",""))</f>
        <v>-</v>
      </c>
      <c r="N11" s="429"/>
      <c r="O11" s="429" t="str">
        <f>IF(AND('申請書 (事業主記入用) '!R11&lt;&gt;"",'申請書 (事業主記入用) '!R13&lt;&gt;""),'申請書 (事業主記入用) '!R13,IF(AND('申請書 (事業主記入用) '!R11&lt;&gt;"",'申請書 (事業主記入用) '!R13=""),"-",""))</f>
        <v>-</v>
      </c>
      <c r="P11" s="429"/>
      <c r="Q11" s="429" t="str">
        <f>IF(AND('申請書 (事業主記入用) '!T11&lt;&gt;"",'申請書 (事業主記入用) '!T13&lt;&gt;""),'申請書 (事業主記入用) '!T13,IF(AND('申請書 (事業主記入用) '!T11&lt;&gt;"",'申請書 (事業主記入用) '!T13=""),"-",""))</f>
        <v>-</v>
      </c>
      <c r="R11" s="429"/>
      <c r="S11" s="429" t="str">
        <f>IF(AND('申請書 (事業主記入用) '!V11&lt;&gt;"",'申請書 (事業主記入用) '!V13&lt;&gt;""),'申請書 (事業主記入用) '!V13,IF(AND('申請書 (事業主記入用) '!V11&lt;&gt;"",'申請書 (事業主記入用) '!V13=""),"-",""))</f>
        <v>-</v>
      </c>
      <c r="T11" s="429"/>
      <c r="U11" s="429" t="str">
        <f>IF(AND('申請書 (事業主記入用) '!X11&lt;&gt;"",'申請書 (事業主記入用) '!X13&lt;&gt;""),'申請書 (事業主記入用) '!X13,IF(AND('申請書 (事業主記入用) '!X11&lt;&gt;"",'申請書 (事業主記入用) '!X13=""),"-",""))</f>
        <v>-</v>
      </c>
      <c r="V11" s="429"/>
      <c r="W11" s="429" t="str">
        <f>IF(AND('申請書 (事業主記入用) '!Z11&lt;&gt;"",'申請書 (事業主記入用) '!Z13&lt;&gt;""),'申請書 (事業主記入用) '!Z13,IF(AND('申請書 (事業主記入用) '!Z11&lt;&gt;"",'申請書 (事業主記入用) '!Z13=""),"-",""))</f>
        <v>-</v>
      </c>
      <c r="X11" s="429"/>
      <c r="Y11" s="429" t="str">
        <f>IF(AND('申請書 (事業主記入用) '!AB11&lt;&gt;"",'申請書 (事業主記入用) '!AB13&lt;&gt;""),'申請書 (事業主記入用) '!AB13,IF(AND('申請書 (事業主記入用) '!AB11&lt;&gt;"",'申請書 (事業主記入用) '!AB13=""),"-",""))</f>
        <v>-</v>
      </c>
      <c r="Z11" s="429"/>
      <c r="AA11" s="429" t="str">
        <f>IF(AND('申請書 (事業主記入用) '!AD11&lt;&gt;"",'申請書 (事業主記入用) '!AD13&lt;&gt;""),'申請書 (事業主記入用) '!AD13,IF(AND('申請書 (事業主記入用) '!AD11&lt;&gt;"",'申請書 (事業主記入用) '!AD13=""),"-",""))</f>
        <v>-</v>
      </c>
      <c r="AB11" s="429"/>
      <c r="AC11" s="429" t="str">
        <f>IF(AND('申請書 (事業主記入用) '!AF11&lt;&gt;"",'申請書 (事業主記入用) '!AF13&lt;&gt;""),'申請書 (事業主記入用) '!AF13,IF(AND('申請書 (事業主記入用) '!AF11&lt;&gt;"",'申請書 (事業主記入用) '!AF13=""),"-",""))</f>
        <v>-</v>
      </c>
      <c r="AD11" s="429"/>
      <c r="AE11" s="429" t="str">
        <f>IF(AND('申請書 (事業主記入用) '!AH11&lt;&gt;"",'申請書 (事業主記入用) '!AH13&lt;&gt;""),'申請書 (事業主記入用) '!AH13,IF(AND('申請書 (事業主記入用) '!AH11&lt;&gt;"",'申請書 (事業主記入用) '!AH13=""),"-",""))</f>
        <v>-</v>
      </c>
      <c r="AF11" s="429"/>
      <c r="AG11" s="429" t="str">
        <f>IF(AND('申請書 (事業主記入用) '!AJ11&lt;&gt;"",'申請書 (事業主記入用) '!AJ13&lt;&gt;""),'申請書 (事業主記入用) '!AJ13,IF(AND('申請書 (事業主記入用) '!AJ11&lt;&gt;"",'申請書 (事業主記入用) '!AJ13=""),"-",""))</f>
        <v>-</v>
      </c>
      <c r="AH11" s="429"/>
      <c r="AI11" s="429" t="str">
        <f>IF(AND('申請書 (事業主記入用) '!AL11&lt;&gt;"",'申請書 (事業主記入用) '!AL13&lt;&gt;""),'申請書 (事業主記入用) '!AL13,IF(AND('申請書 (事業主記入用) '!AL11&lt;&gt;"",'申請書 (事業主記入用) '!AL13=""),"-",""))</f>
        <v>-</v>
      </c>
      <c r="AJ11" s="429"/>
      <c r="AK11" s="9"/>
      <c r="AL11" s="9"/>
    </row>
    <row r="12" spans="1:42" x14ac:dyDescent="0.4">
      <c r="A12" s="437"/>
      <c r="B12" s="437"/>
      <c r="C12" s="437"/>
      <c r="D12" s="437"/>
      <c r="E12" s="438"/>
      <c r="F12" s="438"/>
      <c r="G12" s="429" t="str">
        <f>IF(G11="×",G11,"")</f>
        <v/>
      </c>
      <c r="H12" s="429"/>
      <c r="I12" s="429" t="str">
        <f>IF(I11="×",I11,"")</f>
        <v/>
      </c>
      <c r="J12" s="429"/>
      <c r="K12" s="429" t="str">
        <f>IF(K11="×",K11,"")</f>
        <v/>
      </c>
      <c r="L12" s="429"/>
      <c r="M12" s="429" t="str">
        <f>IF(M11="×",M11,"")</f>
        <v/>
      </c>
      <c r="N12" s="429"/>
      <c r="O12" s="429" t="str">
        <f>IF(O11="×",O11,"")</f>
        <v/>
      </c>
      <c r="P12" s="429"/>
      <c r="Q12" s="429" t="str">
        <f>IF(Q11="×",Q11,"")</f>
        <v/>
      </c>
      <c r="R12" s="429"/>
      <c r="S12" s="429" t="str">
        <f>IF(S11="×",S11,"")</f>
        <v/>
      </c>
      <c r="T12" s="429"/>
      <c r="U12" s="429" t="str">
        <f>IF(U11="×",U11,"")</f>
        <v/>
      </c>
      <c r="V12" s="429"/>
      <c r="W12" s="429" t="str">
        <f>IF(W11="×",W11,"")</f>
        <v/>
      </c>
      <c r="X12" s="429"/>
      <c r="Y12" s="429" t="str">
        <f>IF(Y11="×",Y11,"")</f>
        <v/>
      </c>
      <c r="Z12" s="429"/>
      <c r="AA12" s="429" t="str">
        <f>IF(AA11="×",AA11,"")</f>
        <v/>
      </c>
      <c r="AB12" s="429"/>
      <c r="AC12" s="429" t="str">
        <f>IF(AC11="×",AC11,"")</f>
        <v/>
      </c>
      <c r="AD12" s="429"/>
      <c r="AE12" s="429" t="str">
        <f>IF(AE11="×",AE11,"")</f>
        <v/>
      </c>
      <c r="AF12" s="429"/>
      <c r="AG12" s="429" t="str">
        <f>IF(AG11="×",AG11,"")</f>
        <v/>
      </c>
      <c r="AH12" s="429"/>
      <c r="AI12" s="429" t="str">
        <f>IF(AI11="×",AI11,"")</f>
        <v/>
      </c>
      <c r="AJ12" s="429"/>
      <c r="AK12" s="9"/>
      <c r="AL12" s="9"/>
    </row>
    <row r="13" spans="1:42" x14ac:dyDescent="0.4">
      <c r="A13" s="437"/>
      <c r="B13" s="437"/>
      <c r="C13" s="437"/>
      <c r="D13" s="437"/>
      <c r="E13" s="438"/>
      <c r="F13" s="438"/>
      <c r="G13" s="432">
        <v>16</v>
      </c>
      <c r="H13" s="432"/>
      <c r="I13" s="432">
        <v>17</v>
      </c>
      <c r="J13" s="432"/>
      <c r="K13" s="432">
        <v>18</v>
      </c>
      <c r="L13" s="432"/>
      <c r="M13" s="432">
        <v>19</v>
      </c>
      <c r="N13" s="432"/>
      <c r="O13" s="432">
        <v>20</v>
      </c>
      <c r="P13" s="432"/>
      <c r="Q13" s="432">
        <v>21</v>
      </c>
      <c r="R13" s="432"/>
      <c r="S13" s="432">
        <v>22</v>
      </c>
      <c r="T13" s="432"/>
      <c r="U13" s="432">
        <v>23</v>
      </c>
      <c r="V13" s="432"/>
      <c r="W13" s="432">
        <v>24</v>
      </c>
      <c r="X13" s="432"/>
      <c r="Y13" s="432">
        <v>25</v>
      </c>
      <c r="Z13" s="432"/>
      <c r="AA13" s="432">
        <v>26</v>
      </c>
      <c r="AB13" s="432"/>
      <c r="AC13" s="432">
        <v>27</v>
      </c>
      <c r="AD13" s="432"/>
      <c r="AE13" s="432">
        <v>28</v>
      </c>
      <c r="AF13" s="432"/>
      <c r="AG13" s="432">
        <v>29</v>
      </c>
      <c r="AH13" s="432"/>
      <c r="AI13" s="432">
        <v>30</v>
      </c>
      <c r="AJ13" s="432"/>
      <c r="AK13" s="432">
        <v>31</v>
      </c>
      <c r="AL13" s="432"/>
    </row>
    <row r="14" spans="1:42" x14ac:dyDescent="0.4">
      <c r="A14" s="437"/>
      <c r="B14" s="437"/>
      <c r="C14" s="437"/>
      <c r="D14" s="437"/>
      <c r="E14" s="438"/>
      <c r="F14" s="438"/>
      <c r="G14" s="432"/>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row>
    <row r="15" spans="1:42" x14ac:dyDescent="0.4">
      <c r="A15" s="437"/>
      <c r="B15" s="437"/>
      <c r="C15" s="437"/>
      <c r="D15" s="437"/>
      <c r="E15" s="438"/>
      <c r="F15" s="438"/>
      <c r="G15" s="429" t="str">
        <f>IF(AND('申請書 (事業主記入用) '!J15&lt;&gt;"",'申請書 (事業主記入用) '!J17&lt;&gt;""),'申請書 (事業主記入用) '!J17,IF(AND('申請書 (事業主記入用) '!J15&lt;&gt;"",'申請書 (事業主記入用) '!J17=""),"-",""))</f>
        <v>-</v>
      </c>
      <c r="H15" s="429"/>
      <c r="I15" s="429" t="str">
        <f>IF(AND('申請書 (事業主記入用) '!L15&lt;&gt;"",'申請書 (事業主記入用) '!L17&lt;&gt;""),'申請書 (事業主記入用) '!L17,IF(AND('申請書 (事業主記入用) '!L15&lt;&gt;"",'申請書 (事業主記入用) '!L17=""),"-",""))</f>
        <v>-</v>
      </c>
      <c r="J15" s="429"/>
      <c r="K15" s="429" t="str">
        <f>IF(AND('申請書 (事業主記入用) '!N15&lt;&gt;"",'申請書 (事業主記入用) '!N17&lt;&gt;""),'申請書 (事業主記入用) '!N17,IF(AND('申請書 (事業主記入用) '!N15&lt;&gt;"",'申請書 (事業主記入用) '!N17=""),"-",""))</f>
        <v>-</v>
      </c>
      <c r="L15" s="429"/>
      <c r="M15" s="429" t="str">
        <f>IF(AND('申請書 (事業主記入用) '!P15&lt;&gt;"",'申請書 (事業主記入用) '!P17&lt;&gt;""),'申請書 (事業主記入用) '!P17,IF(AND('申請書 (事業主記入用) '!P15&lt;&gt;"",'申請書 (事業主記入用) '!P17=""),"-",""))</f>
        <v>-</v>
      </c>
      <c r="N15" s="429"/>
      <c r="O15" s="429" t="str">
        <f>IF(AND('申請書 (事業主記入用) '!R15&lt;&gt;"",'申請書 (事業主記入用) '!R17&lt;&gt;""),'申請書 (事業主記入用) '!R17,IF(AND('申請書 (事業主記入用) '!R15&lt;&gt;"",'申請書 (事業主記入用) '!R17=""),"-",""))</f>
        <v>-</v>
      </c>
      <c r="P15" s="429"/>
      <c r="Q15" s="429" t="str">
        <f>IF(AND('申請書 (事業主記入用) '!T15&lt;&gt;"",'申請書 (事業主記入用) '!T17&lt;&gt;""),'申請書 (事業主記入用) '!T17,IF(AND('申請書 (事業主記入用) '!T15&lt;&gt;"",'申請書 (事業主記入用) '!T17=""),"-",""))</f>
        <v>-</v>
      </c>
      <c r="R15" s="429"/>
      <c r="S15" s="429" t="str">
        <f>IF(AND('申請書 (事業主記入用) '!V15&lt;&gt;"",'申請書 (事業主記入用) '!V17&lt;&gt;""),'申請書 (事業主記入用) '!V17,IF(AND('申請書 (事業主記入用) '!V15&lt;&gt;"",'申請書 (事業主記入用) '!V17=""),"-",""))</f>
        <v>-</v>
      </c>
      <c r="T15" s="429"/>
      <c r="U15" s="429" t="str">
        <f>IF(AND('申請書 (事業主記入用) '!X15&lt;&gt;"",'申請書 (事業主記入用) '!X17&lt;&gt;""),'申請書 (事業主記入用) '!X17,IF(AND('申請書 (事業主記入用) '!X15&lt;&gt;"",'申請書 (事業主記入用) '!X17=""),"-",""))</f>
        <v>-</v>
      </c>
      <c r="V15" s="429"/>
      <c r="W15" s="429" t="str">
        <f>IF(AND('申請書 (事業主記入用) '!Z15&lt;&gt;"",'申請書 (事業主記入用) '!Z17&lt;&gt;""),'申請書 (事業主記入用) '!Z17,IF(AND('申請書 (事業主記入用) '!Z15&lt;&gt;"",'申請書 (事業主記入用) '!Z17=""),"-",""))</f>
        <v>-</v>
      </c>
      <c r="X15" s="429"/>
      <c r="Y15" s="429" t="str">
        <f>IF(AND('申請書 (事業主記入用) '!AB15&lt;&gt;"",'申請書 (事業主記入用) '!AB17&lt;&gt;""),'申請書 (事業主記入用) '!AB17,IF(AND('申請書 (事業主記入用) '!AB15&lt;&gt;"",'申請書 (事業主記入用) '!AB17=""),"-",""))</f>
        <v>-</v>
      </c>
      <c r="Z15" s="429"/>
      <c r="AA15" s="429" t="str">
        <f>IF(AND('申請書 (事業主記入用) '!AD15&lt;&gt;"",'申請書 (事業主記入用) '!AD17&lt;&gt;""),'申請書 (事業主記入用) '!AD17,IF(AND('申請書 (事業主記入用) '!AD15&lt;&gt;"",'申請書 (事業主記入用) '!AD17=""),"-",""))</f>
        <v>-</v>
      </c>
      <c r="AB15" s="429"/>
      <c r="AC15" s="429" t="str">
        <f>IF(AND('申請書 (事業主記入用) '!AF15&lt;&gt;"",'申請書 (事業主記入用) '!AF17&lt;&gt;""),'申請書 (事業主記入用) '!AF17,IF(AND('申請書 (事業主記入用) '!AF15&lt;&gt;"",'申請書 (事業主記入用) '!AF17=""),"-",""))</f>
        <v>-</v>
      </c>
      <c r="AD15" s="429"/>
      <c r="AE15" s="429" t="str">
        <f>IF(AND('申請書 (事業主記入用) '!AH15&lt;&gt;"",'申請書 (事業主記入用) '!AH17&lt;&gt;""),'申請書 (事業主記入用) '!AH17,IF(AND('申請書 (事業主記入用) '!AH15&lt;&gt;"",'申請書 (事業主記入用) '!AH17=""),"-",""))</f>
        <v>-</v>
      </c>
      <c r="AF15" s="429"/>
      <c r="AG15" s="429" t="str">
        <f>IF(AND('申請書 (事業主記入用) '!AJ15&lt;&gt;"",'申請書 (事業主記入用) '!AJ17&lt;&gt;""),'申請書 (事業主記入用) '!AJ17,IF(AND('申請書 (事業主記入用) '!AJ15&lt;&gt;"",'申請書 (事業主記入用) '!AJ17=""),"-",""))</f>
        <v>-</v>
      </c>
      <c r="AH15" s="429"/>
      <c r="AI15" s="429" t="str">
        <f>IF(AND('申請書 (事業主記入用) '!AL15&lt;&gt;"",'申請書 (事業主記入用) '!AL17&lt;&gt;""),'申請書 (事業主記入用) '!AL17,IF(AND('申請書 (事業主記入用) '!AL15&lt;&gt;"",'申請書 (事業主記入用) '!AL17=""),"-",""))</f>
        <v>-</v>
      </c>
      <c r="AJ15" s="429"/>
      <c r="AK15" s="429" t="str">
        <f>IF(AND('申請書 (事業主記入用) '!AN15&lt;&gt;"",'申請書 (事業主記入用) '!AN17&lt;&gt;""),'申請書 (事業主記入用) '!AN17,IF(AND('申請書 (事業主記入用) '!AN15&lt;&gt;"",'申請書 (事業主記入用) '!AN17=""),"-",""))</f>
        <v>-</v>
      </c>
      <c r="AL15" s="429"/>
    </row>
    <row r="16" spans="1:42" x14ac:dyDescent="0.4">
      <c r="A16" s="437"/>
      <c r="B16" s="437"/>
      <c r="C16" s="437"/>
      <c r="D16" s="437"/>
      <c r="E16" s="438"/>
      <c r="F16" s="438"/>
      <c r="G16" s="429" t="str">
        <f>IF(G15="×",G15,"")</f>
        <v/>
      </c>
      <c r="H16" s="429"/>
      <c r="I16" s="429" t="str">
        <f>IF(I15="×",I15,"")</f>
        <v/>
      </c>
      <c r="J16" s="429"/>
      <c r="K16" s="429" t="str">
        <f>IF(K15="×",K15,"")</f>
        <v/>
      </c>
      <c r="L16" s="429"/>
      <c r="M16" s="429" t="str">
        <f>IF(M15="×",M15,"")</f>
        <v/>
      </c>
      <c r="N16" s="429"/>
      <c r="O16" s="429" t="str">
        <f>IF(O15="×",O15,"")</f>
        <v/>
      </c>
      <c r="P16" s="429"/>
      <c r="Q16" s="429" t="str">
        <f>IF(Q15="×",Q15,"")</f>
        <v/>
      </c>
      <c r="R16" s="429"/>
      <c r="S16" s="429" t="str">
        <f>IF(S15="×",S15,"")</f>
        <v/>
      </c>
      <c r="T16" s="429"/>
      <c r="U16" s="429" t="str">
        <f>IF(U15="×",U15,"")</f>
        <v/>
      </c>
      <c r="V16" s="429"/>
      <c r="W16" s="429" t="str">
        <f>IF(W15="×",W15,"")</f>
        <v/>
      </c>
      <c r="X16" s="429"/>
      <c r="Y16" s="429" t="str">
        <f>IF(Y15="×",Y15,"")</f>
        <v/>
      </c>
      <c r="Z16" s="429"/>
      <c r="AA16" s="429" t="str">
        <f>IF(AA15="×",AA15,"")</f>
        <v/>
      </c>
      <c r="AB16" s="429"/>
      <c r="AC16" s="429" t="str">
        <f>IF(AC15="×",AC15,"")</f>
        <v/>
      </c>
      <c r="AD16" s="429"/>
      <c r="AE16" s="429" t="str">
        <f>IF(AE15="×",AE15,"")</f>
        <v/>
      </c>
      <c r="AF16" s="429"/>
      <c r="AG16" s="429" t="str">
        <f>IF(AG15="×",AG15,"")</f>
        <v/>
      </c>
      <c r="AH16" s="429"/>
      <c r="AI16" s="429" t="str">
        <f>IF(AI15="×",AI15,"")</f>
        <v/>
      </c>
      <c r="AJ16" s="429"/>
      <c r="AK16" s="429" t="str">
        <f>IF(AK15="×",AK15,"")</f>
        <v/>
      </c>
      <c r="AL16" s="429"/>
    </row>
    <row r="17" spans="1:39" x14ac:dyDescent="0.4">
      <c r="A17" s="437" t="str">
        <f>IF('申請書 (事業主記入用) '!A19="","",YEAR(EDATE(DATE('申請書 (事業主記入用) '!O5,'申請書 (事業主記入用) '!S5,'申請書 (事業主記入用) '!W5),1)))</f>
        <v/>
      </c>
      <c r="B17" s="437"/>
      <c r="C17" s="437"/>
      <c r="D17" s="437"/>
      <c r="E17" s="438" t="str">
        <f>IF('申請書 (事業主記入用) '!A19="","",MONTH(EDATE(DATE('申請書 (事業主記入用) '!O5,'申請書 (事業主記入用) '!S5,'申請書 (事業主記入用) '!W5),1)))</f>
        <v/>
      </c>
      <c r="F17" s="438"/>
      <c r="G17" s="432">
        <v>1</v>
      </c>
      <c r="H17" s="432"/>
      <c r="I17" s="432">
        <v>2</v>
      </c>
      <c r="J17" s="432"/>
      <c r="K17" s="432">
        <v>3</v>
      </c>
      <c r="L17" s="432"/>
      <c r="M17" s="432">
        <v>4</v>
      </c>
      <c r="N17" s="432"/>
      <c r="O17" s="432">
        <v>5</v>
      </c>
      <c r="P17" s="432"/>
      <c r="Q17" s="432">
        <v>6</v>
      </c>
      <c r="R17" s="432"/>
      <c r="S17" s="432">
        <v>7</v>
      </c>
      <c r="T17" s="432"/>
      <c r="U17" s="432">
        <v>8</v>
      </c>
      <c r="V17" s="432"/>
      <c r="W17" s="432">
        <v>9</v>
      </c>
      <c r="X17" s="432"/>
      <c r="Y17" s="432">
        <v>10</v>
      </c>
      <c r="Z17" s="432"/>
      <c r="AA17" s="432">
        <v>11</v>
      </c>
      <c r="AB17" s="432"/>
      <c r="AC17" s="432">
        <v>12</v>
      </c>
      <c r="AD17" s="432"/>
      <c r="AE17" s="432">
        <v>13</v>
      </c>
      <c r="AF17" s="432"/>
      <c r="AG17" s="432">
        <v>14</v>
      </c>
      <c r="AH17" s="432"/>
      <c r="AI17" s="432">
        <v>15</v>
      </c>
      <c r="AJ17" s="432"/>
    </row>
    <row r="18" spans="1:39" x14ac:dyDescent="0.4">
      <c r="A18" s="437"/>
      <c r="B18" s="437"/>
      <c r="C18" s="437"/>
      <c r="D18" s="437"/>
      <c r="E18" s="438"/>
      <c r="F18" s="438"/>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row>
    <row r="19" spans="1:39" x14ac:dyDescent="0.4">
      <c r="A19" s="437"/>
      <c r="B19" s="437"/>
      <c r="C19" s="437"/>
      <c r="D19" s="437"/>
      <c r="E19" s="438"/>
      <c r="F19" s="438"/>
      <c r="G19" s="429" t="str">
        <f>IF(AND($E$17&lt;&gt;"",'申請書 (事業主記入用) '!J19&lt;&gt;"",'申請書 (事業主記入用) '!J21&lt;&gt;""),'申請書 (事業主記入用) '!J21,IF(AND('申請書 (事業主記入用) '!J19&lt;&gt;"",'申請書 (事業主記入用) '!J21=""),"-",""))</f>
        <v/>
      </c>
      <c r="H19" s="429"/>
      <c r="I19" s="429" t="str">
        <f>IF(AND($E$17&lt;&gt;"",'申請書 (事業主記入用) '!L19&lt;&gt;"",'申請書 (事業主記入用) '!L21&lt;&gt;""),'申請書 (事業主記入用) '!L21,IF(AND('申請書 (事業主記入用) '!L19&lt;&gt;"",'申請書 (事業主記入用) '!L21=""),"-",""))</f>
        <v/>
      </c>
      <c r="J19" s="429"/>
      <c r="K19" s="429" t="str">
        <f>IF(AND($E$17&lt;&gt;"",'申請書 (事業主記入用) '!N19&lt;&gt;"",'申請書 (事業主記入用) '!N21&lt;&gt;""),'申請書 (事業主記入用) '!N21,IF(AND('申請書 (事業主記入用) '!N19&lt;&gt;"",'申請書 (事業主記入用) '!N21=""),"-",""))</f>
        <v/>
      </c>
      <c r="L19" s="429"/>
      <c r="M19" s="429" t="str">
        <f>IF(AND($E$17&lt;&gt;"",'申請書 (事業主記入用) '!P19&lt;&gt;"",'申請書 (事業主記入用) '!P21&lt;&gt;""),'申請書 (事業主記入用) '!P21,IF(AND('申請書 (事業主記入用) '!P19&lt;&gt;"",'申請書 (事業主記入用) '!P21=""),"-",""))</f>
        <v/>
      </c>
      <c r="N19" s="429"/>
      <c r="O19" s="429" t="str">
        <f>IF(AND($E$17&lt;&gt;"",'申請書 (事業主記入用) '!R19&lt;&gt;"",'申請書 (事業主記入用) '!R21&lt;&gt;""),'申請書 (事業主記入用) '!R21,IF(AND('申請書 (事業主記入用) '!R19&lt;&gt;"",'申請書 (事業主記入用) '!R21=""),"-",""))</f>
        <v/>
      </c>
      <c r="P19" s="429"/>
      <c r="Q19" s="429" t="str">
        <f>IF(AND($E$17&lt;&gt;"",'申請書 (事業主記入用) '!T19&lt;&gt;"",'申請書 (事業主記入用) '!T21&lt;&gt;""),'申請書 (事業主記入用) '!T21,IF(AND('申請書 (事業主記入用) '!T19&lt;&gt;"",'申請書 (事業主記入用) '!T21=""),"-",""))</f>
        <v/>
      </c>
      <c r="R19" s="429"/>
      <c r="S19" s="429" t="str">
        <f>IF(AND($E$17&lt;&gt;"",'申請書 (事業主記入用) '!V19&lt;&gt;"",'申請書 (事業主記入用) '!V21&lt;&gt;""),'申請書 (事業主記入用) '!V21,IF(AND('申請書 (事業主記入用) '!V19&lt;&gt;"",'申請書 (事業主記入用) '!V21=""),"-",""))</f>
        <v/>
      </c>
      <c r="T19" s="429"/>
      <c r="U19" s="429" t="str">
        <f>IF(AND($E$17&lt;&gt;"",'申請書 (事業主記入用) '!X19&lt;&gt;"",'申請書 (事業主記入用) '!X21&lt;&gt;""),'申請書 (事業主記入用) '!X21,IF(AND('申請書 (事業主記入用) '!X19&lt;&gt;"",'申請書 (事業主記入用) '!X21=""),"-",""))</f>
        <v/>
      </c>
      <c r="V19" s="429"/>
      <c r="W19" s="429" t="str">
        <f>IF(AND($E$17&lt;&gt;"",'申請書 (事業主記入用) '!Z19&lt;&gt;"",'申請書 (事業主記入用) '!Z21&lt;&gt;""),'申請書 (事業主記入用) '!Z21,IF(AND('申請書 (事業主記入用) '!Z19&lt;&gt;"",'申請書 (事業主記入用) '!Z21=""),"-",""))</f>
        <v/>
      </c>
      <c r="X19" s="429"/>
      <c r="Y19" s="429" t="str">
        <f>IF(AND($E$17&lt;&gt;"",'申請書 (事業主記入用) '!AB19&lt;&gt;"",'申請書 (事業主記入用) '!AB21&lt;&gt;""),'申請書 (事業主記入用) '!AB21,IF(AND('申請書 (事業主記入用) '!AB19&lt;&gt;"",'申請書 (事業主記入用) '!AB21=""),"-",""))</f>
        <v/>
      </c>
      <c r="Z19" s="429"/>
      <c r="AA19" s="429" t="str">
        <f>IF(AND($E$17&lt;&gt;"",'申請書 (事業主記入用) '!AD19&lt;&gt;"",'申請書 (事業主記入用) '!AD21&lt;&gt;""),'申請書 (事業主記入用) '!AD21,IF(AND('申請書 (事業主記入用) '!AD19&lt;&gt;"",'申請書 (事業主記入用) '!AD21=""),"-",""))</f>
        <v/>
      </c>
      <c r="AB19" s="429"/>
      <c r="AC19" s="429" t="str">
        <f>IF(AND($E$17&lt;&gt;"",'申請書 (事業主記入用) '!AF19&lt;&gt;"",'申請書 (事業主記入用) '!AF21&lt;&gt;""),'申請書 (事業主記入用) '!AF21,IF(AND('申請書 (事業主記入用) '!AF19&lt;&gt;"",'申請書 (事業主記入用) '!AF21=""),"-",""))</f>
        <v/>
      </c>
      <c r="AD19" s="429"/>
      <c r="AE19" s="429" t="str">
        <f>IF(AND($E$17&lt;&gt;"",'申請書 (事業主記入用) '!AH19&lt;&gt;"",'申請書 (事業主記入用) '!AH21&lt;&gt;""),'申請書 (事業主記入用) '!AH21,IF(AND('申請書 (事業主記入用) '!AH19&lt;&gt;"",'申請書 (事業主記入用) '!AH21=""),"-",""))</f>
        <v/>
      </c>
      <c r="AF19" s="429"/>
      <c r="AG19" s="429" t="str">
        <f>IF(AND($E$17&lt;&gt;"",'申請書 (事業主記入用) '!AJ19&lt;&gt;"",'申請書 (事業主記入用) '!AJ21&lt;&gt;""),'申請書 (事業主記入用) '!AJ21,IF(AND('申請書 (事業主記入用) '!AJ19&lt;&gt;"",'申請書 (事業主記入用) '!AJ21=""),"-",""))</f>
        <v/>
      </c>
      <c r="AH19" s="429"/>
      <c r="AI19" s="429" t="str">
        <f>IF(AND($E$17&lt;&gt;"",'申請書 (事業主記入用) '!AL19&lt;&gt;"",'申請書 (事業主記入用) '!AL21&lt;&gt;""),'申請書 (事業主記入用) '!AL21,IF(AND('申請書 (事業主記入用) '!AL19&lt;&gt;"",'申請書 (事業主記入用) '!AL21=""),"-",""))</f>
        <v/>
      </c>
      <c r="AJ19" s="429"/>
      <c r="AK19" s="10"/>
      <c r="AL19" s="10"/>
    </row>
    <row r="20" spans="1:39" x14ac:dyDescent="0.4">
      <c r="A20" s="437"/>
      <c r="B20" s="437"/>
      <c r="C20" s="437"/>
      <c r="D20" s="437"/>
      <c r="E20" s="438"/>
      <c r="F20" s="438"/>
      <c r="G20" s="429" t="str">
        <f>IF(G19="×",G19,"")</f>
        <v/>
      </c>
      <c r="H20" s="429"/>
      <c r="I20" s="429" t="str">
        <f>IF(I19="×",I19,"")</f>
        <v/>
      </c>
      <c r="J20" s="429"/>
      <c r="K20" s="429" t="str">
        <f>IF(K19="×",K19,"")</f>
        <v/>
      </c>
      <c r="L20" s="429"/>
      <c r="M20" s="429" t="str">
        <f>IF(M19="×",M19,"")</f>
        <v/>
      </c>
      <c r="N20" s="429"/>
      <c r="O20" s="429" t="str">
        <f>IF(O19="×",O19,"")</f>
        <v/>
      </c>
      <c r="P20" s="429"/>
      <c r="Q20" s="429" t="str">
        <f>IF(Q19="×",Q19,"")</f>
        <v/>
      </c>
      <c r="R20" s="429"/>
      <c r="S20" s="429" t="str">
        <f>IF(S19="×",S19,"")</f>
        <v/>
      </c>
      <c r="T20" s="429"/>
      <c r="U20" s="429" t="str">
        <f>IF(U19="×",U19,"")</f>
        <v/>
      </c>
      <c r="V20" s="429"/>
      <c r="W20" s="429" t="str">
        <f>IF(W19="×",W19,"")</f>
        <v/>
      </c>
      <c r="X20" s="429"/>
      <c r="Y20" s="429" t="str">
        <f>IF(Y19="×",Y19,"")</f>
        <v/>
      </c>
      <c r="Z20" s="429"/>
      <c r="AA20" s="429" t="str">
        <f>IF(AA19="×",AA19,"")</f>
        <v/>
      </c>
      <c r="AB20" s="429"/>
      <c r="AC20" s="429" t="str">
        <f>IF(AC19="×",AC19,"")</f>
        <v/>
      </c>
      <c r="AD20" s="429"/>
      <c r="AE20" s="429" t="str">
        <f>IF(AE19="×",AE19,"")</f>
        <v/>
      </c>
      <c r="AF20" s="429"/>
      <c r="AG20" s="429" t="str">
        <f>IF(AG19="×",AG19,"")</f>
        <v/>
      </c>
      <c r="AH20" s="429"/>
      <c r="AI20" s="429" t="str">
        <f>IF(AI19="×",AI19,"")</f>
        <v/>
      </c>
      <c r="AJ20" s="429"/>
      <c r="AK20" s="10"/>
      <c r="AL20" s="10"/>
    </row>
    <row r="21" spans="1:39" x14ac:dyDescent="0.4">
      <c r="A21" s="437"/>
      <c r="B21" s="437"/>
      <c r="C21" s="437"/>
      <c r="D21" s="437"/>
      <c r="E21" s="438"/>
      <c r="F21" s="438"/>
      <c r="G21" s="432">
        <v>16</v>
      </c>
      <c r="H21" s="432"/>
      <c r="I21" s="432">
        <v>17</v>
      </c>
      <c r="J21" s="432"/>
      <c r="K21" s="432">
        <v>18</v>
      </c>
      <c r="L21" s="432"/>
      <c r="M21" s="432">
        <v>19</v>
      </c>
      <c r="N21" s="432"/>
      <c r="O21" s="432">
        <v>20</v>
      </c>
      <c r="P21" s="432"/>
      <c r="Q21" s="432">
        <v>21</v>
      </c>
      <c r="R21" s="432"/>
      <c r="S21" s="432">
        <v>22</v>
      </c>
      <c r="T21" s="432"/>
      <c r="U21" s="432">
        <v>23</v>
      </c>
      <c r="V21" s="432"/>
      <c r="W21" s="432">
        <v>24</v>
      </c>
      <c r="X21" s="432"/>
      <c r="Y21" s="432">
        <v>25</v>
      </c>
      <c r="Z21" s="432"/>
      <c r="AA21" s="432">
        <v>26</v>
      </c>
      <c r="AB21" s="432"/>
      <c r="AC21" s="432">
        <v>27</v>
      </c>
      <c r="AD21" s="432"/>
      <c r="AE21" s="432">
        <v>28</v>
      </c>
      <c r="AF21" s="432"/>
      <c r="AG21" s="432">
        <v>29</v>
      </c>
      <c r="AH21" s="432"/>
      <c r="AI21" s="432">
        <v>30</v>
      </c>
      <c r="AJ21" s="432"/>
      <c r="AK21" s="432">
        <v>31</v>
      </c>
      <c r="AL21" s="432"/>
    </row>
    <row r="22" spans="1:39" x14ac:dyDescent="0.4">
      <c r="A22" s="437"/>
      <c r="B22" s="437"/>
      <c r="C22" s="437"/>
      <c r="D22" s="437"/>
      <c r="E22" s="438"/>
      <c r="F22" s="438"/>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2"/>
    </row>
    <row r="23" spans="1:39" x14ac:dyDescent="0.4">
      <c r="A23" s="437"/>
      <c r="B23" s="437"/>
      <c r="C23" s="437"/>
      <c r="D23" s="437"/>
      <c r="E23" s="438"/>
      <c r="F23" s="438"/>
      <c r="G23" s="429" t="str">
        <f>IF(AND('申請書 (事業主記入用) '!J23&lt;&gt;"",'申請書 (事業主記入用) '!J25&lt;&gt;"",$E$17&lt;&gt;""),'申請書 (事業主記入用) '!J25,IF(AND('申請書 (事業主記入用) '!J23&lt;&gt;"",'申請書 (事業主記入用) '!J25=""),"-",""))</f>
        <v/>
      </c>
      <c r="H23" s="429"/>
      <c r="I23" s="429" t="str">
        <f>IF(AND('申請書 (事業主記入用) '!L23&lt;&gt;"",'申請書 (事業主記入用) '!L25&lt;&gt;"",$E$17&lt;&gt;""),'申請書 (事業主記入用) '!L25,IF(AND('申請書 (事業主記入用) '!L23&lt;&gt;"",'申請書 (事業主記入用) '!L25=""),"-",""))</f>
        <v/>
      </c>
      <c r="J23" s="429"/>
      <c r="K23" s="429" t="str">
        <f>IF(AND('申請書 (事業主記入用) '!N23&lt;&gt;"",'申請書 (事業主記入用) '!N25&lt;&gt;"",$E$17&lt;&gt;""),'申請書 (事業主記入用) '!N25,IF(AND('申請書 (事業主記入用) '!N23&lt;&gt;"",'申請書 (事業主記入用) '!N25=""),"-",""))</f>
        <v/>
      </c>
      <c r="L23" s="429"/>
      <c r="M23" s="429" t="str">
        <f>IF(AND('申請書 (事業主記入用) '!P23&lt;&gt;"",'申請書 (事業主記入用) '!P25&lt;&gt;"",$E$17&lt;&gt;""),'申請書 (事業主記入用) '!P25,IF(AND('申請書 (事業主記入用) '!P23&lt;&gt;"",'申請書 (事業主記入用) '!P25=""),"-",""))</f>
        <v/>
      </c>
      <c r="N23" s="429"/>
      <c r="O23" s="429" t="str">
        <f>IF(AND('申請書 (事業主記入用) '!R23&lt;&gt;"",'申請書 (事業主記入用) '!R25&lt;&gt;"",$E$17&lt;&gt;""),'申請書 (事業主記入用) '!R25,IF(AND('申請書 (事業主記入用) '!R23&lt;&gt;"",'申請書 (事業主記入用) '!R25=""),"-",""))</f>
        <v/>
      </c>
      <c r="P23" s="429"/>
      <c r="Q23" s="429" t="str">
        <f>IF(AND('申請書 (事業主記入用) '!T23&lt;&gt;"",'申請書 (事業主記入用) '!T25&lt;&gt;"",$E$17&lt;&gt;""),'申請書 (事業主記入用) '!T25,IF(AND('申請書 (事業主記入用) '!T23&lt;&gt;"",'申請書 (事業主記入用) '!T25=""),"-",""))</f>
        <v/>
      </c>
      <c r="R23" s="429"/>
      <c r="S23" s="429" t="str">
        <f>IF(AND('申請書 (事業主記入用) '!V23&lt;&gt;"",'申請書 (事業主記入用) '!V25&lt;&gt;"",$E$17&lt;&gt;""),'申請書 (事業主記入用) '!V25,IF(AND('申請書 (事業主記入用) '!V23&lt;&gt;"",'申請書 (事業主記入用) '!V25=""),"-",""))</f>
        <v/>
      </c>
      <c r="T23" s="429"/>
      <c r="U23" s="429" t="str">
        <f>IF(AND('申請書 (事業主記入用) '!X23&lt;&gt;"",'申請書 (事業主記入用) '!X25&lt;&gt;"",$E$17&lt;&gt;""),'申請書 (事業主記入用) '!X25,IF(AND('申請書 (事業主記入用) '!X23&lt;&gt;"",'申請書 (事業主記入用) '!X25=""),"-",""))</f>
        <v/>
      </c>
      <c r="V23" s="429"/>
      <c r="W23" s="429" t="str">
        <f>IF(AND('申請書 (事業主記入用) '!Z23&lt;&gt;"",'申請書 (事業主記入用) '!Z25&lt;&gt;"",$E$17&lt;&gt;""),'申請書 (事業主記入用) '!Z25,IF(AND('申請書 (事業主記入用) '!Z23&lt;&gt;"",'申請書 (事業主記入用) '!Z25=""),"-",""))</f>
        <v/>
      </c>
      <c r="X23" s="429"/>
      <c r="Y23" s="429" t="str">
        <f>IF(AND('申請書 (事業主記入用) '!AB23&lt;&gt;"",'申請書 (事業主記入用) '!AB25&lt;&gt;"",$E$17&lt;&gt;""),'申請書 (事業主記入用) '!AB25,IF(AND('申請書 (事業主記入用) '!AB23&lt;&gt;"",'申請書 (事業主記入用) '!AB25=""),"-",""))</f>
        <v/>
      </c>
      <c r="Z23" s="429"/>
      <c r="AA23" s="429" t="str">
        <f>IF(AND('申請書 (事業主記入用) '!AD23&lt;&gt;"",'申請書 (事業主記入用) '!AD25&lt;&gt;"",$E$17&lt;&gt;""),'申請書 (事業主記入用) '!AD25,IF(AND('申請書 (事業主記入用) '!AD23&lt;&gt;"",'申請書 (事業主記入用) '!AD25=""),"-",""))</f>
        <v/>
      </c>
      <c r="AB23" s="429"/>
      <c r="AC23" s="429" t="str">
        <f>IF(AND('申請書 (事業主記入用) '!AF23&lt;&gt;"",'申請書 (事業主記入用) '!AF25&lt;&gt;"",$E$17&lt;&gt;""),'申請書 (事業主記入用) '!AF25,IF(AND('申請書 (事業主記入用) '!AF23&lt;&gt;"",'申請書 (事業主記入用) '!AF25=""),"-",""))</f>
        <v/>
      </c>
      <c r="AD23" s="429"/>
      <c r="AE23" s="429" t="str">
        <f>IF(AND('申請書 (事業主記入用) '!AH23&lt;&gt;"",'申請書 (事業主記入用) '!AH25&lt;&gt;"",$E$17&lt;&gt;""),'申請書 (事業主記入用) '!AH25,IF(AND('申請書 (事業主記入用) '!AH23&lt;&gt;"",'申請書 (事業主記入用) '!AH25=""),"-",""))</f>
        <v/>
      </c>
      <c r="AF23" s="429"/>
      <c r="AG23" s="429" t="str">
        <f>IF(AND('申請書 (事業主記入用) '!AJ23&lt;&gt;"",'申請書 (事業主記入用) '!AJ25&lt;&gt;"",$E$17&lt;&gt;""),'申請書 (事業主記入用) '!AJ25,IF(AND('申請書 (事業主記入用) '!AJ23&lt;&gt;"",'申請書 (事業主記入用) '!AJ25=""),"-",""))</f>
        <v/>
      </c>
      <c r="AH23" s="429"/>
      <c r="AI23" s="429" t="str">
        <f>IF(AND('申請書 (事業主記入用) '!AL23&lt;&gt;"",'申請書 (事業主記入用) '!AL25&lt;&gt;"",$E$17&lt;&gt;""),'申請書 (事業主記入用) '!AL25,IF(AND('申請書 (事業主記入用) '!AL23&lt;&gt;"",'申請書 (事業主記入用) '!AL25=""),"-",""))</f>
        <v/>
      </c>
      <c r="AJ23" s="429"/>
      <c r="AK23" s="429" t="str">
        <f>IF(AND('申請書 (事業主記入用) '!AN23&lt;&gt;"",'申請書 (事業主記入用) '!AN25&lt;&gt;"",$E$17&lt;&gt;""),'申請書 (事業主記入用) '!AN25,IF(AND('申請書 (事業主記入用) '!AN23&lt;&gt;"",'申請書 (事業主記入用) '!AN25=""),"-",""))</f>
        <v/>
      </c>
      <c r="AL23" s="429"/>
    </row>
    <row r="24" spans="1:39" x14ac:dyDescent="0.4">
      <c r="A24" s="437"/>
      <c r="B24" s="437"/>
      <c r="C24" s="437"/>
      <c r="D24" s="437"/>
      <c r="E24" s="438"/>
      <c r="F24" s="438"/>
      <c r="G24" s="429" t="str">
        <f>IF(G23="×",G23,"")</f>
        <v/>
      </c>
      <c r="H24" s="429"/>
      <c r="I24" s="429" t="str">
        <f>IF(I23="×",I23,"")</f>
        <v/>
      </c>
      <c r="J24" s="429"/>
      <c r="K24" s="429" t="str">
        <f>IF(K23="×",K23,"")</f>
        <v/>
      </c>
      <c r="L24" s="429"/>
      <c r="M24" s="429" t="str">
        <f>IF(M23="×",M23,"")</f>
        <v/>
      </c>
      <c r="N24" s="429"/>
      <c r="O24" s="429" t="str">
        <f>IF(O23="×",O23,"")</f>
        <v/>
      </c>
      <c r="P24" s="429"/>
      <c r="Q24" s="429" t="str">
        <f>IF(Q23="×",Q23,"")</f>
        <v/>
      </c>
      <c r="R24" s="429"/>
      <c r="S24" s="429" t="str">
        <f>IF(S23="×",S23,"")</f>
        <v/>
      </c>
      <c r="T24" s="429"/>
      <c r="U24" s="429" t="str">
        <f>IF(U23="×",U23,"")</f>
        <v/>
      </c>
      <c r="V24" s="429"/>
      <c r="W24" s="429" t="str">
        <f>IF(W23="×",W23,"")</f>
        <v/>
      </c>
      <c r="X24" s="429"/>
      <c r="Y24" s="429" t="str">
        <f>IF(Y23="×",Y23,"")</f>
        <v/>
      </c>
      <c r="Z24" s="429"/>
      <c r="AA24" s="429" t="str">
        <f>IF(AA23="×",AA23,"")</f>
        <v/>
      </c>
      <c r="AB24" s="429"/>
      <c r="AC24" s="429" t="str">
        <f>IF(AC23="×",AC23,"")</f>
        <v/>
      </c>
      <c r="AD24" s="429"/>
      <c r="AE24" s="429" t="str">
        <f>IF(AE23="×",AE23,"")</f>
        <v/>
      </c>
      <c r="AF24" s="429"/>
      <c r="AG24" s="429" t="str">
        <f>IF(AG23="×",AG23,"")</f>
        <v/>
      </c>
      <c r="AH24" s="429"/>
      <c r="AI24" s="429" t="str">
        <f>IF(AI23="×",AI23,"")</f>
        <v/>
      </c>
      <c r="AJ24" s="429"/>
      <c r="AK24" s="429" t="str">
        <f>IF(AK23="×",AK23,"")</f>
        <v/>
      </c>
      <c r="AL24" s="429"/>
    </row>
    <row r="25" spans="1:39" x14ac:dyDescent="0.4">
      <c r="A25" s="432" t="s">
        <v>48</v>
      </c>
      <c r="B25" s="432"/>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432"/>
      <c r="AH25" s="432"/>
      <c r="AI25" s="432"/>
      <c r="AJ25" s="432"/>
      <c r="AK25" s="432"/>
      <c r="AL25" s="432"/>
      <c r="AM25" s="432"/>
    </row>
    <row r="26" spans="1:39" x14ac:dyDescent="0.4">
      <c r="A26" s="432"/>
      <c r="B26" s="432"/>
      <c r="C26" s="432"/>
      <c r="D26" s="432"/>
      <c r="E26" s="432"/>
      <c r="F26" s="432"/>
      <c r="G26" s="432"/>
      <c r="H26" s="432"/>
      <c r="I26" s="432"/>
      <c r="J26" s="432"/>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row>
    <row r="27" spans="1:39" x14ac:dyDescent="0.4">
      <c r="E27" s="433" t="s">
        <v>45</v>
      </c>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row>
    <row r="28" spans="1:39" x14ac:dyDescent="0.4">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row>
    <row r="29" spans="1:39" x14ac:dyDescent="0.4">
      <c r="E29" s="433" t="s">
        <v>46</v>
      </c>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row>
    <row r="30" spans="1:39" x14ac:dyDescent="0.4">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row>
    <row r="31" spans="1:39" x14ac:dyDescent="0.4">
      <c r="A31" s="430" t="str">
        <f>IF('申請書 (事業主記入用) '!A33="","",'申請書 (事業主記入用) '!A33)</f>
        <v/>
      </c>
      <c r="B31" s="430"/>
      <c r="C31" s="430"/>
      <c r="D31" s="430"/>
      <c r="E31" s="430"/>
      <c r="F31" s="430"/>
      <c r="G31" s="431">
        <v>1</v>
      </c>
      <c r="H31" s="431"/>
      <c r="I31" s="431">
        <v>2</v>
      </c>
      <c r="J31" s="431"/>
      <c r="K31" s="431">
        <v>3</v>
      </c>
      <c r="L31" s="431"/>
      <c r="M31" s="431">
        <v>4</v>
      </c>
      <c r="N31" s="431"/>
      <c r="O31" s="431">
        <v>5</v>
      </c>
      <c r="P31" s="431"/>
      <c r="Q31" s="431">
        <v>6</v>
      </c>
      <c r="R31" s="431"/>
      <c r="S31" s="431">
        <v>7</v>
      </c>
      <c r="T31" s="431"/>
      <c r="U31" s="431">
        <v>8</v>
      </c>
      <c r="V31" s="431"/>
      <c r="W31" s="431">
        <v>9</v>
      </c>
      <c r="X31" s="431"/>
      <c r="Y31" s="431">
        <v>10</v>
      </c>
      <c r="Z31" s="431"/>
      <c r="AA31" s="431">
        <v>11</v>
      </c>
      <c r="AB31" s="431"/>
      <c r="AC31" s="431">
        <v>12</v>
      </c>
      <c r="AD31" s="431"/>
      <c r="AE31" s="431">
        <v>13</v>
      </c>
      <c r="AF31" s="431"/>
      <c r="AG31" s="431">
        <v>14</v>
      </c>
      <c r="AH31" s="431"/>
      <c r="AI31" s="431">
        <v>15</v>
      </c>
      <c r="AJ31" s="431"/>
    </row>
    <row r="32" spans="1:39" x14ac:dyDescent="0.4">
      <c r="A32" s="430"/>
      <c r="B32" s="430"/>
      <c r="C32" s="430"/>
      <c r="D32" s="430"/>
      <c r="E32" s="430"/>
      <c r="F32" s="430"/>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row>
    <row r="33" spans="1:43" x14ac:dyDescent="0.4">
      <c r="A33" s="430" t="s">
        <v>44</v>
      </c>
      <c r="B33" s="430"/>
      <c r="C33" s="430"/>
      <c r="D33" s="430"/>
      <c r="E33" s="430"/>
      <c r="F33" s="430"/>
      <c r="G33" s="429" t="str">
        <f>IF(G31="","",IF('申請書 (事業主記入用) '!J35="","／",'申請書 (事業主記入用) '!J35))</f>
        <v>／</v>
      </c>
      <c r="H33" s="429"/>
      <c r="I33" s="429" t="str">
        <f>IF(I31="","",IF('申請書 (事業主記入用) '!L35="","／",'申請書 (事業主記入用) '!L35))</f>
        <v>／</v>
      </c>
      <c r="J33" s="429"/>
      <c r="K33" s="429" t="str">
        <f>IF(K31="","",IF('申請書 (事業主記入用) '!N35="","／",'申請書 (事業主記入用) '!N35))</f>
        <v>／</v>
      </c>
      <c r="L33" s="429"/>
      <c r="M33" s="429" t="str">
        <f>IF(M31="","",IF('申請書 (事業主記入用) '!P35="","／",'申請書 (事業主記入用) '!P35))</f>
        <v>／</v>
      </c>
      <c r="N33" s="429"/>
      <c r="O33" s="429" t="str">
        <f>IF(O31="","",IF('申請書 (事業主記入用) '!R35="","／",'申請書 (事業主記入用) '!R35))</f>
        <v>／</v>
      </c>
      <c r="P33" s="429"/>
      <c r="Q33" s="429" t="str">
        <f>IF(Q31="","",IF('申請書 (事業主記入用) '!T35="","／",'申請書 (事業主記入用) '!T35))</f>
        <v>／</v>
      </c>
      <c r="R33" s="429"/>
      <c r="S33" s="429" t="str">
        <f>IF(S31="","",IF('申請書 (事業主記入用) '!V35="","／",'申請書 (事業主記入用) '!V35))</f>
        <v>／</v>
      </c>
      <c r="T33" s="429"/>
      <c r="U33" s="429" t="str">
        <f>IF(U31="","",IF('申請書 (事業主記入用) '!X35="","／",'申請書 (事業主記入用) '!X35))</f>
        <v>／</v>
      </c>
      <c r="V33" s="429"/>
      <c r="W33" s="429" t="str">
        <f>IF(W31="","",IF('申請書 (事業主記入用) '!Z35="","／",'申請書 (事業主記入用) '!Z35))</f>
        <v>／</v>
      </c>
      <c r="X33" s="429"/>
      <c r="Y33" s="429" t="str">
        <f>IF(Y31="","",IF('申請書 (事業主記入用) '!AB35="","／",'申請書 (事業主記入用) '!AB35))</f>
        <v>／</v>
      </c>
      <c r="Z33" s="429"/>
      <c r="AA33" s="429" t="str">
        <f>IF(AA31="","",IF('申請書 (事業主記入用) '!AD35="","／",'申請書 (事業主記入用) '!AD35))</f>
        <v>／</v>
      </c>
      <c r="AB33" s="429"/>
      <c r="AC33" s="429" t="str">
        <f>IF(AC31="","",IF('申請書 (事業主記入用) '!AF35="","／",'申請書 (事業主記入用) '!AF35))</f>
        <v>／</v>
      </c>
      <c r="AD33" s="429"/>
      <c r="AE33" s="429" t="str">
        <f>IF(AE31="","",IF('申請書 (事業主記入用) '!AH35="","／",'申請書 (事業主記入用) '!AH35))</f>
        <v>／</v>
      </c>
      <c r="AF33" s="429"/>
      <c r="AG33" s="429" t="str">
        <f>IF(AG31="","",IF('申請書 (事業主記入用) '!AJ35="","／",'申請書 (事業主記入用) '!AJ35))</f>
        <v>／</v>
      </c>
      <c r="AH33" s="429"/>
      <c r="AI33" s="429" t="str">
        <f>IF(AI31="","",IF('申請書 (事業主記入用) '!AL35="","／",'申請書 (事業主記入用) '!AL35))</f>
        <v>／</v>
      </c>
      <c r="AJ33" s="429"/>
      <c r="AK33" s="429"/>
      <c r="AL33" s="429"/>
    </row>
    <row r="34" spans="1:43" x14ac:dyDescent="0.4">
      <c r="A34" s="430"/>
      <c r="B34" s="430"/>
      <c r="C34" s="430"/>
      <c r="D34" s="430"/>
      <c r="E34" s="430"/>
      <c r="F34" s="430"/>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Q34" s="5" t="e">
        <f>YEAR(A31)</f>
        <v>#VALUE!</v>
      </c>
    </row>
    <row r="35" spans="1:43" x14ac:dyDescent="0.4">
      <c r="A35" s="430"/>
      <c r="B35" s="430"/>
      <c r="C35" s="430"/>
      <c r="D35" s="430"/>
      <c r="E35" s="430"/>
      <c r="F35" s="430"/>
      <c r="G35" s="431">
        <v>16</v>
      </c>
      <c r="H35" s="431"/>
      <c r="I35" s="431">
        <v>17</v>
      </c>
      <c r="J35" s="431"/>
      <c r="K35" s="431">
        <v>18</v>
      </c>
      <c r="L35" s="431"/>
      <c r="M35" s="431">
        <v>19</v>
      </c>
      <c r="N35" s="431"/>
      <c r="O35" s="431">
        <v>20</v>
      </c>
      <c r="P35" s="431"/>
      <c r="Q35" s="431">
        <v>21</v>
      </c>
      <c r="R35" s="431"/>
      <c r="S35" s="431">
        <v>22</v>
      </c>
      <c r="T35" s="431"/>
      <c r="U35" s="431">
        <v>23</v>
      </c>
      <c r="V35" s="431"/>
      <c r="W35" s="431">
        <v>24</v>
      </c>
      <c r="X35" s="431"/>
      <c r="Y35" s="431">
        <v>25</v>
      </c>
      <c r="Z35" s="431"/>
      <c r="AA35" s="431">
        <f>IF('申請書 (事業主記入用) '!AD37="","",'申請書 (事業主記入用) '!AD37)</f>
        <v>26</v>
      </c>
      <c r="AB35" s="431"/>
      <c r="AC35" s="431">
        <f>IF('申請書 (事業主記入用) '!AF37="","",'申請書 (事業主記入用) '!AF37)</f>
        <v>27</v>
      </c>
      <c r="AD35" s="431"/>
      <c r="AE35" s="431">
        <f>IF('申請書 (事業主記入用) '!AH37="","",'申請書 (事業主記入用) '!AH37)</f>
        <v>28</v>
      </c>
      <c r="AF35" s="431"/>
      <c r="AG35" s="431">
        <f>IF('申請書 (事業主記入用) '!AJ37="","",'申請書 (事業主記入用) '!AJ37)</f>
        <v>29</v>
      </c>
      <c r="AH35" s="431"/>
      <c r="AI35" s="431">
        <f>IF('申請書 (事業主記入用) '!AL37="","",'申請書 (事業主記入用) '!AL37)</f>
        <v>30</v>
      </c>
      <c r="AJ35" s="431"/>
      <c r="AK35" s="431">
        <f>IF('申請書 (事業主記入用) '!AN37="","",'申請書 (事業主記入用) '!AN37)</f>
        <v>31</v>
      </c>
      <c r="AL35" s="431"/>
      <c r="AQ35" s="5" t="e">
        <f>MONTH(A31)</f>
        <v>#VALUE!</v>
      </c>
    </row>
    <row r="36" spans="1:43" x14ac:dyDescent="0.4">
      <c r="A36" s="430"/>
      <c r="B36" s="430"/>
      <c r="C36" s="430"/>
      <c r="D36" s="430"/>
      <c r="E36" s="430"/>
      <c r="F36" s="430"/>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Q36" s="5" t="e">
        <f>DAY(A31)</f>
        <v>#VALUE!</v>
      </c>
    </row>
    <row r="37" spans="1:43" x14ac:dyDescent="0.4">
      <c r="A37" s="430"/>
      <c r="B37" s="430"/>
      <c r="C37" s="430"/>
      <c r="D37" s="430"/>
      <c r="E37" s="430"/>
      <c r="F37" s="430"/>
      <c r="G37" s="429" t="str">
        <f>IF(G35="","－",IF('申請書 (事業主記入用) '!J39="","／",'申請書 (事業主記入用) '!J39))</f>
        <v>／</v>
      </c>
      <c r="H37" s="429"/>
      <c r="I37" s="429" t="str">
        <f>IF(I35="","－",IF('申請書 (事業主記入用) '!L39="","／",'申請書 (事業主記入用) '!L39))</f>
        <v>／</v>
      </c>
      <c r="J37" s="429"/>
      <c r="K37" s="429" t="str">
        <f>IF(K35="","－",IF('申請書 (事業主記入用) '!N39="","／",'申請書 (事業主記入用) '!N39))</f>
        <v>／</v>
      </c>
      <c r="L37" s="429"/>
      <c r="M37" s="429" t="str">
        <f>IF(M35="","－",IF('申請書 (事業主記入用) '!P39="","／",'申請書 (事業主記入用) '!P39))</f>
        <v>／</v>
      </c>
      <c r="N37" s="429"/>
      <c r="O37" s="429" t="str">
        <f>IF(O35="","－",IF('申請書 (事業主記入用) '!R39="","／",'申請書 (事業主記入用) '!R39))</f>
        <v>／</v>
      </c>
      <c r="P37" s="429"/>
      <c r="Q37" s="429" t="str">
        <f>IF(Q35="","－",IF('申請書 (事業主記入用) '!T39="","／",'申請書 (事業主記入用) '!T39))</f>
        <v>／</v>
      </c>
      <c r="R37" s="429"/>
      <c r="S37" s="429" t="str">
        <f>IF(S35="","－",IF('申請書 (事業主記入用) '!V39="","／",'申請書 (事業主記入用) '!V39))</f>
        <v>／</v>
      </c>
      <c r="T37" s="429"/>
      <c r="U37" s="429" t="str">
        <f>IF(U35="","－",IF('申請書 (事業主記入用) '!X39="","／",'申請書 (事業主記入用) '!X39))</f>
        <v>／</v>
      </c>
      <c r="V37" s="429"/>
      <c r="W37" s="429" t="str">
        <f>IF(W35="","－",IF('申請書 (事業主記入用) '!Z39="","／",'申請書 (事業主記入用) '!Z39))</f>
        <v>／</v>
      </c>
      <c r="X37" s="429"/>
      <c r="Y37" s="429" t="str">
        <f>IF(Y35="","－",IF('申請書 (事業主記入用) '!AB39="","／",'申請書 (事業主記入用) '!AB39))</f>
        <v>／</v>
      </c>
      <c r="Z37" s="429"/>
      <c r="AA37" s="429" t="str">
        <f>IF(AA35="","－",IF('申請書 (事業主記入用) '!AD39="","／",'申請書 (事業主記入用) '!AD39))</f>
        <v>／</v>
      </c>
      <c r="AB37" s="429"/>
      <c r="AC37" s="429" t="str">
        <f>IF(AC35="","－",IF('申請書 (事業主記入用) '!AF39="","／",'申請書 (事業主記入用) '!AF39))</f>
        <v>／</v>
      </c>
      <c r="AD37" s="429"/>
      <c r="AE37" s="429" t="str">
        <f>IF(AE35="","－",IF('申請書 (事業主記入用) '!AH39="","／",'申請書 (事業主記入用) '!AH39))</f>
        <v>／</v>
      </c>
      <c r="AF37" s="429"/>
      <c r="AG37" s="429" t="str">
        <f>IF(AG35="","－",IF('申請書 (事業主記入用) '!AJ39="","／",'申請書 (事業主記入用) '!AJ39))</f>
        <v>／</v>
      </c>
      <c r="AH37" s="429"/>
      <c r="AI37" s="429" t="str">
        <f>IF(AI35="","－",IF('申請書 (事業主記入用) '!AL39="","／",'申請書 (事業主記入用) '!AL39))</f>
        <v>／</v>
      </c>
      <c r="AJ37" s="429"/>
      <c r="AK37" s="429" t="str">
        <f>IF(AK35="","－",IF('申請書 (事業主記入用) '!AN39="","／",'申請書 (事業主記入用) '!AN39))</f>
        <v>／</v>
      </c>
      <c r="AL37" s="429"/>
    </row>
    <row r="38" spans="1:43" x14ac:dyDescent="0.4">
      <c r="A38" s="430"/>
      <c r="B38" s="430"/>
      <c r="C38" s="430"/>
      <c r="D38" s="430"/>
      <c r="E38" s="430"/>
      <c r="F38" s="430"/>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row>
    <row r="39" spans="1:43" x14ac:dyDescent="0.4">
      <c r="A39" s="430" t="str">
        <f>IF('申請書 (事業主記入用) '!A41="","",'申請書 (事業主記入用) '!A41)</f>
        <v/>
      </c>
      <c r="B39" s="430"/>
      <c r="C39" s="430"/>
      <c r="D39" s="430"/>
      <c r="E39" s="430"/>
      <c r="F39" s="430"/>
      <c r="G39" s="431">
        <v>1</v>
      </c>
      <c r="H39" s="431"/>
      <c r="I39" s="431">
        <v>2</v>
      </c>
      <c r="J39" s="431"/>
      <c r="K39" s="431">
        <v>3</v>
      </c>
      <c r="L39" s="431"/>
      <c r="M39" s="431">
        <v>4</v>
      </c>
      <c r="N39" s="431"/>
      <c r="O39" s="431">
        <v>5</v>
      </c>
      <c r="P39" s="431"/>
      <c r="Q39" s="431">
        <v>6</v>
      </c>
      <c r="R39" s="431"/>
      <c r="S39" s="431">
        <v>7</v>
      </c>
      <c r="T39" s="431"/>
      <c r="U39" s="431">
        <v>8</v>
      </c>
      <c r="V39" s="431"/>
      <c r="W39" s="431">
        <v>9</v>
      </c>
      <c r="X39" s="431"/>
      <c r="Y39" s="431">
        <v>10</v>
      </c>
      <c r="Z39" s="431"/>
      <c r="AA39" s="431">
        <v>11</v>
      </c>
      <c r="AB39" s="431"/>
      <c r="AC39" s="431">
        <v>12</v>
      </c>
      <c r="AD39" s="431"/>
      <c r="AE39" s="431">
        <v>13</v>
      </c>
      <c r="AF39" s="431"/>
      <c r="AG39" s="431">
        <v>14</v>
      </c>
      <c r="AH39" s="431"/>
      <c r="AI39" s="431">
        <v>15</v>
      </c>
      <c r="AJ39" s="431"/>
    </row>
    <row r="40" spans="1:43" x14ac:dyDescent="0.4">
      <c r="A40" s="430"/>
      <c r="B40" s="430"/>
      <c r="C40" s="430"/>
      <c r="D40" s="430"/>
      <c r="E40" s="430"/>
      <c r="F40" s="430"/>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row>
    <row r="41" spans="1:43" x14ac:dyDescent="0.4">
      <c r="A41" s="430" t="s">
        <v>44</v>
      </c>
      <c r="B41" s="430"/>
      <c r="C41" s="430"/>
      <c r="D41" s="430"/>
      <c r="E41" s="430"/>
      <c r="F41" s="430"/>
      <c r="G41" s="429" t="str">
        <f>IF(G39="","",IF('申請書 (事業主記入用) '!J43="","／",'申請書 (事業主記入用) '!J43))</f>
        <v>／</v>
      </c>
      <c r="H41" s="429"/>
      <c r="I41" s="429" t="str">
        <f>IF(I39="","",IF('申請書 (事業主記入用) '!L43="","／",'申請書 (事業主記入用) '!L43))</f>
        <v>／</v>
      </c>
      <c r="J41" s="429"/>
      <c r="K41" s="429" t="str">
        <f>IF(K39="","",IF('申請書 (事業主記入用) '!N43="","／",'申請書 (事業主記入用) '!N43))</f>
        <v>／</v>
      </c>
      <c r="L41" s="429"/>
      <c r="M41" s="429" t="str">
        <f>IF(M39="","",IF('申請書 (事業主記入用) '!P43="","／",'申請書 (事業主記入用) '!P43))</f>
        <v>／</v>
      </c>
      <c r="N41" s="429"/>
      <c r="O41" s="429" t="str">
        <f>IF(O39="","",IF('申請書 (事業主記入用) '!R43="","／",'申請書 (事業主記入用) '!R43))</f>
        <v>／</v>
      </c>
      <c r="P41" s="429"/>
      <c r="Q41" s="429" t="str">
        <f>IF(Q39="","",IF('申請書 (事業主記入用) '!T43="","／",'申請書 (事業主記入用) '!T43))</f>
        <v>／</v>
      </c>
      <c r="R41" s="429"/>
      <c r="S41" s="429" t="str">
        <f>IF(S39="","",IF('申請書 (事業主記入用) '!V43="","／",'申請書 (事業主記入用) '!V43))</f>
        <v>／</v>
      </c>
      <c r="T41" s="429"/>
      <c r="U41" s="429" t="str">
        <f>IF(U39="","",IF('申請書 (事業主記入用) '!X43="","／",'申請書 (事業主記入用) '!X43))</f>
        <v>／</v>
      </c>
      <c r="V41" s="429"/>
      <c r="W41" s="429" t="str">
        <f>IF(W39="","",IF('申請書 (事業主記入用) '!Z43="","／",'申請書 (事業主記入用) '!Z43))</f>
        <v>／</v>
      </c>
      <c r="X41" s="429"/>
      <c r="Y41" s="429" t="str">
        <f>IF(Y39="","",IF('申請書 (事業主記入用) '!AB43="","／",'申請書 (事業主記入用) '!AB43))</f>
        <v>／</v>
      </c>
      <c r="Z41" s="429"/>
      <c r="AA41" s="429" t="str">
        <f>IF(AA39="","",IF('申請書 (事業主記入用) '!AD43="","／",'申請書 (事業主記入用) '!AD43))</f>
        <v>／</v>
      </c>
      <c r="AB41" s="429"/>
      <c r="AC41" s="429" t="str">
        <f>IF(AC39="","",IF('申請書 (事業主記入用) '!AF43="","／",'申請書 (事業主記入用) '!AF43))</f>
        <v>／</v>
      </c>
      <c r="AD41" s="429"/>
      <c r="AE41" s="429" t="str">
        <f>IF(AE39="","",IF('申請書 (事業主記入用) '!AH43="","／",'申請書 (事業主記入用) '!AH43))</f>
        <v>／</v>
      </c>
      <c r="AF41" s="429"/>
      <c r="AG41" s="429" t="str">
        <f>IF(AG39="","",IF('申請書 (事業主記入用) '!AJ43="","／",'申請書 (事業主記入用) '!AJ43))</f>
        <v>／</v>
      </c>
      <c r="AH41" s="429"/>
      <c r="AI41" s="429" t="str">
        <f>IF(AI39="","",IF('申請書 (事業主記入用) '!AL43="","／",'申請書 (事業主記入用) '!AL43))</f>
        <v>／</v>
      </c>
      <c r="AJ41" s="429"/>
      <c r="AK41" s="429"/>
      <c r="AL41" s="429"/>
    </row>
    <row r="42" spans="1:43" x14ac:dyDescent="0.4">
      <c r="A42" s="430"/>
      <c r="B42" s="430"/>
      <c r="C42" s="430"/>
      <c r="D42" s="430"/>
      <c r="E42" s="430"/>
      <c r="F42" s="430"/>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row>
    <row r="43" spans="1:43" x14ac:dyDescent="0.4">
      <c r="A43" s="430"/>
      <c r="B43" s="430"/>
      <c r="C43" s="430"/>
      <c r="D43" s="430"/>
      <c r="E43" s="430"/>
      <c r="F43" s="430"/>
      <c r="G43" s="431">
        <v>16</v>
      </c>
      <c r="H43" s="431"/>
      <c r="I43" s="431">
        <v>17</v>
      </c>
      <c r="J43" s="431"/>
      <c r="K43" s="431">
        <v>18</v>
      </c>
      <c r="L43" s="431"/>
      <c r="M43" s="431">
        <v>19</v>
      </c>
      <c r="N43" s="431"/>
      <c r="O43" s="431">
        <v>20</v>
      </c>
      <c r="P43" s="431"/>
      <c r="Q43" s="431">
        <v>21</v>
      </c>
      <c r="R43" s="431"/>
      <c r="S43" s="431">
        <v>22</v>
      </c>
      <c r="T43" s="431"/>
      <c r="U43" s="431">
        <v>23</v>
      </c>
      <c r="V43" s="431"/>
      <c r="W43" s="431">
        <v>24</v>
      </c>
      <c r="X43" s="431"/>
      <c r="Y43" s="431">
        <v>25</v>
      </c>
      <c r="Z43" s="431"/>
      <c r="AA43" s="431">
        <f>IF('申請書 (事業主記入用) '!AD45="","",'申請書 (事業主記入用) '!AD45)</f>
        <v>26</v>
      </c>
      <c r="AB43" s="431"/>
      <c r="AC43" s="431">
        <f>IF('申請書 (事業主記入用) '!AF45="","",'申請書 (事業主記入用) '!AF45)</f>
        <v>27</v>
      </c>
      <c r="AD43" s="431"/>
      <c r="AE43" s="431">
        <f>IF('申請書 (事業主記入用) '!AH45="","",'申請書 (事業主記入用) '!AH45)</f>
        <v>28</v>
      </c>
      <c r="AF43" s="431"/>
      <c r="AG43" s="431">
        <f>IF('申請書 (事業主記入用) '!AJ45="","",'申請書 (事業主記入用) '!AJ45)</f>
        <v>29</v>
      </c>
      <c r="AH43" s="431"/>
      <c r="AI43" s="431">
        <f>IF('申請書 (事業主記入用) '!AL45="","",'申請書 (事業主記入用) '!AL45)</f>
        <v>30</v>
      </c>
      <c r="AJ43" s="431"/>
      <c r="AK43" s="431">
        <f>IF('申請書 (事業主記入用) '!AN45="","",'申請書 (事業主記入用) '!AN45)</f>
        <v>31</v>
      </c>
      <c r="AL43" s="431"/>
    </row>
    <row r="44" spans="1:43" x14ac:dyDescent="0.4">
      <c r="A44" s="430"/>
      <c r="B44" s="430"/>
      <c r="C44" s="430"/>
      <c r="D44" s="430"/>
      <c r="E44" s="430"/>
      <c r="F44" s="430"/>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31"/>
    </row>
    <row r="45" spans="1:43" x14ac:dyDescent="0.4">
      <c r="A45" s="430"/>
      <c r="B45" s="430"/>
      <c r="C45" s="430"/>
      <c r="D45" s="430"/>
      <c r="E45" s="430"/>
      <c r="F45" s="430"/>
      <c r="G45" s="429" t="str">
        <f>IF(G43="","－",IF('申請書 (事業主記入用) '!J47="","／",'申請書 (事業主記入用) '!J47))</f>
        <v>／</v>
      </c>
      <c r="H45" s="429"/>
      <c r="I45" s="429" t="str">
        <f>IF(I43="","－",IF('申請書 (事業主記入用) '!L47="","／",'申請書 (事業主記入用) '!L47))</f>
        <v>／</v>
      </c>
      <c r="J45" s="429"/>
      <c r="K45" s="429" t="str">
        <f>IF(K43="","－",IF('申請書 (事業主記入用) '!N47="","／",'申請書 (事業主記入用) '!N47))</f>
        <v>／</v>
      </c>
      <c r="L45" s="429"/>
      <c r="M45" s="429" t="str">
        <f>IF(M43="","－",IF('申請書 (事業主記入用) '!P47="","／",'申請書 (事業主記入用) '!P47))</f>
        <v>／</v>
      </c>
      <c r="N45" s="429"/>
      <c r="O45" s="429" t="str">
        <f>IF(O43="","－",IF('申請書 (事業主記入用) '!R47="","／",'申請書 (事業主記入用) '!R47))</f>
        <v>／</v>
      </c>
      <c r="P45" s="429"/>
      <c r="Q45" s="429" t="str">
        <f>IF(Q43="","－",IF('申請書 (事業主記入用) '!T47="","／",'申請書 (事業主記入用) '!T47))</f>
        <v>／</v>
      </c>
      <c r="R45" s="429"/>
      <c r="S45" s="429" t="str">
        <f>IF(S43="","－",IF('申請書 (事業主記入用) '!V47="","／",'申請書 (事業主記入用) '!V47))</f>
        <v>／</v>
      </c>
      <c r="T45" s="429"/>
      <c r="U45" s="429" t="str">
        <f>IF(U43="","－",IF('申請書 (事業主記入用) '!X47="","／",'申請書 (事業主記入用) '!X47))</f>
        <v>／</v>
      </c>
      <c r="V45" s="429"/>
      <c r="W45" s="429" t="str">
        <f>IF(W43="","－",IF('申請書 (事業主記入用) '!Z47="","／",'申請書 (事業主記入用) '!Z47))</f>
        <v>／</v>
      </c>
      <c r="X45" s="429"/>
      <c r="Y45" s="429" t="str">
        <f>IF(Y43="","－",IF('申請書 (事業主記入用) '!AB47="","／",'申請書 (事業主記入用) '!AB47))</f>
        <v>／</v>
      </c>
      <c r="Z45" s="429"/>
      <c r="AA45" s="429" t="str">
        <f>IF(AA43="","－",IF('申請書 (事業主記入用) '!AD47="","／",'申請書 (事業主記入用) '!AD47))</f>
        <v>／</v>
      </c>
      <c r="AB45" s="429"/>
      <c r="AC45" s="429" t="str">
        <f>IF(AC43="","－",IF('申請書 (事業主記入用) '!AF47="","／",'申請書 (事業主記入用) '!AF47))</f>
        <v>／</v>
      </c>
      <c r="AD45" s="429"/>
      <c r="AE45" s="429" t="str">
        <f>IF(AE43="","－",IF('申請書 (事業主記入用) '!AH47="","／",'申請書 (事業主記入用) '!AH47))</f>
        <v>／</v>
      </c>
      <c r="AF45" s="429"/>
      <c r="AG45" s="429" t="str">
        <f>IF(AG43="","－",IF('申請書 (事業主記入用) '!AJ47="","／",'申請書 (事業主記入用) '!AJ47))</f>
        <v>／</v>
      </c>
      <c r="AH45" s="429"/>
      <c r="AI45" s="429" t="str">
        <f>IF(AI43="","－",IF('申請書 (事業主記入用) '!AL47="","／",'申請書 (事業主記入用) '!AL47))</f>
        <v>／</v>
      </c>
      <c r="AJ45" s="429"/>
      <c r="AK45" s="429" t="str">
        <f>IF(AK43="","－",IF('申請書 (事業主記入用) '!AN47="","／",'申請書 (事業主記入用) '!AN47))</f>
        <v>／</v>
      </c>
      <c r="AL45" s="429"/>
    </row>
    <row r="46" spans="1:43" x14ac:dyDescent="0.4">
      <c r="A46" s="430"/>
      <c r="B46" s="430"/>
      <c r="C46" s="430"/>
      <c r="D46" s="430"/>
      <c r="E46" s="430"/>
      <c r="F46" s="430"/>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row>
    <row r="47" spans="1:43" x14ac:dyDescent="0.4">
      <c r="A47" s="430" t="str">
        <f>IF('申請書 (事業主記入用) '!A49="","",'申請書 (事業主記入用) '!A49)</f>
        <v/>
      </c>
      <c r="B47" s="430"/>
      <c r="C47" s="430"/>
      <c r="D47" s="430"/>
      <c r="E47" s="430"/>
      <c r="F47" s="430"/>
      <c r="G47" s="431">
        <v>1</v>
      </c>
      <c r="H47" s="431"/>
      <c r="I47" s="431">
        <v>2</v>
      </c>
      <c r="J47" s="431"/>
      <c r="K47" s="431">
        <v>3</v>
      </c>
      <c r="L47" s="431"/>
      <c r="M47" s="431">
        <v>4</v>
      </c>
      <c r="N47" s="431"/>
      <c r="O47" s="431">
        <v>5</v>
      </c>
      <c r="P47" s="431"/>
      <c r="Q47" s="431">
        <v>6</v>
      </c>
      <c r="R47" s="431"/>
      <c r="S47" s="431">
        <v>7</v>
      </c>
      <c r="T47" s="431"/>
      <c r="U47" s="431">
        <v>8</v>
      </c>
      <c r="V47" s="431"/>
      <c r="W47" s="431">
        <v>9</v>
      </c>
      <c r="X47" s="431"/>
      <c r="Y47" s="431">
        <v>10</v>
      </c>
      <c r="Z47" s="431"/>
      <c r="AA47" s="431">
        <v>11</v>
      </c>
      <c r="AB47" s="431"/>
      <c r="AC47" s="431">
        <v>12</v>
      </c>
      <c r="AD47" s="431"/>
      <c r="AE47" s="431">
        <v>13</v>
      </c>
      <c r="AF47" s="431"/>
      <c r="AG47" s="431">
        <v>14</v>
      </c>
      <c r="AH47" s="431"/>
      <c r="AI47" s="431">
        <v>15</v>
      </c>
      <c r="AJ47" s="431"/>
    </row>
    <row r="48" spans="1:43" x14ac:dyDescent="0.4">
      <c r="A48" s="430"/>
      <c r="B48" s="430"/>
      <c r="C48" s="430"/>
      <c r="D48" s="430"/>
      <c r="E48" s="430"/>
      <c r="F48" s="430"/>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row>
    <row r="49" spans="1:42" x14ac:dyDescent="0.4">
      <c r="A49" s="430" t="s">
        <v>44</v>
      </c>
      <c r="B49" s="430"/>
      <c r="C49" s="430"/>
      <c r="D49" s="430"/>
      <c r="E49" s="430"/>
      <c r="F49" s="430"/>
      <c r="G49" s="429" t="str">
        <f>IF(G47="","",IF('申請書 (事業主記入用) '!J51="","／",IF(G11="×",G11,'申請書 (事業主記入用) '!J51)))</f>
        <v>／</v>
      </c>
      <c r="H49" s="429"/>
      <c r="I49" s="429" t="str">
        <f>IF(I47="","",IF('申請書 (事業主記入用) '!L51="","／",IF(I11="×",I11,'申請書 (事業主記入用) '!L51)))</f>
        <v>／</v>
      </c>
      <c r="J49" s="429"/>
      <c r="K49" s="429" t="str">
        <f>IF(K47="","",IF('申請書 (事業主記入用) '!N51="","／",IF(K11="×",K11,'申請書 (事業主記入用) '!N51)))</f>
        <v>／</v>
      </c>
      <c r="L49" s="429"/>
      <c r="M49" s="429" t="str">
        <f>IF(M47="","",IF('申請書 (事業主記入用) '!P51="","／",IF(M11="×",M11,'申請書 (事業主記入用) '!P51)))</f>
        <v>／</v>
      </c>
      <c r="N49" s="429"/>
      <c r="O49" s="429" t="str">
        <f>IF(O47="","",IF('申請書 (事業主記入用) '!R51="","／",IF(O11="×",O11,'申請書 (事業主記入用) '!R51)))</f>
        <v>／</v>
      </c>
      <c r="P49" s="429"/>
      <c r="Q49" s="429" t="str">
        <f>IF(Q47="","",IF('申請書 (事業主記入用) '!T51="","／",IF(Q11="×",Q11,'申請書 (事業主記入用) '!T51)))</f>
        <v>／</v>
      </c>
      <c r="R49" s="429"/>
      <c r="S49" s="429" t="str">
        <f>IF(S47="","",IF('申請書 (事業主記入用) '!V51="","／",IF(S11="×",S11,'申請書 (事業主記入用) '!V51)))</f>
        <v>／</v>
      </c>
      <c r="T49" s="429"/>
      <c r="U49" s="429" t="str">
        <f>IF(U47="","",IF('申請書 (事業主記入用) '!X51="","／",IF(U11="×",U11,'申請書 (事業主記入用) '!X51)))</f>
        <v>／</v>
      </c>
      <c r="V49" s="429"/>
      <c r="W49" s="429" t="str">
        <f>IF(W47="","",IF('申請書 (事業主記入用) '!Z51="","／",IF(W11="×",W11,'申請書 (事業主記入用) '!Z51)))</f>
        <v>／</v>
      </c>
      <c r="X49" s="429"/>
      <c r="Y49" s="429" t="str">
        <f>IF(Y47="","",IF('申請書 (事業主記入用) '!AB51="","／",IF(Y11="×",Y11,'申請書 (事業主記入用) '!AB51)))</f>
        <v>／</v>
      </c>
      <c r="Z49" s="429"/>
      <c r="AA49" s="429" t="str">
        <f>IF(AA47="","",IF('申請書 (事業主記入用) '!AD51="","／",IF(AA11="×",AA11,'申請書 (事業主記入用) '!AD51)))</f>
        <v>／</v>
      </c>
      <c r="AB49" s="429"/>
      <c r="AC49" s="429" t="str">
        <f>IF(AC47="","",IF('申請書 (事業主記入用) '!AF51="","／",IF(AC11="×",AC11,'申請書 (事業主記入用) '!AF51)))</f>
        <v>／</v>
      </c>
      <c r="AD49" s="429"/>
      <c r="AE49" s="429" t="str">
        <f>IF(AE47="","",IF('申請書 (事業主記入用) '!AH51="","／",IF(AE11="×",AE11,'申請書 (事業主記入用) '!AH51)))</f>
        <v>／</v>
      </c>
      <c r="AF49" s="429"/>
      <c r="AG49" s="429" t="str">
        <f>IF(AG47="","",IF('申請書 (事業主記入用) '!AJ51="","／",IF(AG11="×",AG11,'申請書 (事業主記入用) '!AJ51)))</f>
        <v>／</v>
      </c>
      <c r="AH49" s="429"/>
      <c r="AI49" s="429" t="str">
        <f>IF(AI47="","",IF('申請書 (事業主記入用) '!AL51="","／",IF(AI11="×",AI11,'申請書 (事業主記入用) '!AL51)))</f>
        <v>／</v>
      </c>
      <c r="AJ49" s="429"/>
      <c r="AK49" s="429"/>
      <c r="AL49" s="429"/>
    </row>
    <row r="50" spans="1:42" x14ac:dyDescent="0.4">
      <c r="A50" s="430"/>
      <c r="B50" s="430"/>
      <c r="C50" s="430"/>
      <c r="D50" s="430"/>
      <c r="E50" s="430"/>
      <c r="F50" s="430"/>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row>
    <row r="51" spans="1:42" x14ac:dyDescent="0.4">
      <c r="A51" s="430"/>
      <c r="B51" s="430"/>
      <c r="C51" s="430"/>
      <c r="D51" s="430"/>
      <c r="E51" s="430"/>
      <c r="F51" s="430"/>
      <c r="G51" s="431">
        <v>16</v>
      </c>
      <c r="H51" s="431"/>
      <c r="I51" s="431">
        <v>17</v>
      </c>
      <c r="J51" s="431"/>
      <c r="K51" s="431">
        <v>18</v>
      </c>
      <c r="L51" s="431"/>
      <c r="M51" s="431">
        <v>19</v>
      </c>
      <c r="N51" s="431"/>
      <c r="O51" s="431">
        <v>20</v>
      </c>
      <c r="P51" s="431"/>
      <c r="Q51" s="431">
        <v>21</v>
      </c>
      <c r="R51" s="431"/>
      <c r="S51" s="431">
        <v>22</v>
      </c>
      <c r="T51" s="431"/>
      <c r="U51" s="431">
        <v>23</v>
      </c>
      <c r="V51" s="431"/>
      <c r="W51" s="431">
        <v>24</v>
      </c>
      <c r="X51" s="431"/>
      <c r="Y51" s="431">
        <v>25</v>
      </c>
      <c r="Z51" s="431"/>
      <c r="AA51" s="431">
        <f>IF('申請書 (事業主記入用) '!AD53="","",'申請書 (事業主記入用) '!AD53)</f>
        <v>26</v>
      </c>
      <c r="AB51" s="431"/>
      <c r="AC51" s="431">
        <f>IF('申請書 (事業主記入用) '!AF53="","",'申請書 (事業主記入用) '!AF53)</f>
        <v>27</v>
      </c>
      <c r="AD51" s="431"/>
      <c r="AE51" s="431">
        <f>IF('申請書 (事業主記入用) '!AH53="","",'申請書 (事業主記入用) '!AH53)</f>
        <v>28</v>
      </c>
      <c r="AF51" s="431"/>
      <c r="AG51" s="431">
        <f>IF('申請書 (事業主記入用) '!AJ53="","",'申請書 (事業主記入用) '!AJ53)</f>
        <v>29</v>
      </c>
      <c r="AH51" s="431"/>
      <c r="AI51" s="431">
        <f>IF('申請書 (事業主記入用) '!AL53="","",'申請書 (事業主記入用) '!AL53)</f>
        <v>30</v>
      </c>
      <c r="AJ51" s="431"/>
      <c r="AK51" s="431">
        <f>IF('申請書 (事業主記入用) '!AN53="","",'申請書 (事業主記入用) '!AN53)</f>
        <v>31</v>
      </c>
      <c r="AL51" s="431"/>
    </row>
    <row r="52" spans="1:42" x14ac:dyDescent="0.4">
      <c r="A52" s="430"/>
      <c r="B52" s="430"/>
      <c r="C52" s="430"/>
      <c r="D52" s="430"/>
      <c r="E52" s="430"/>
      <c r="F52" s="430"/>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31"/>
      <c r="AK52" s="431"/>
      <c r="AL52" s="431"/>
    </row>
    <row r="53" spans="1:42" x14ac:dyDescent="0.4">
      <c r="A53" s="430"/>
      <c r="B53" s="430"/>
      <c r="C53" s="430"/>
      <c r="D53" s="430"/>
      <c r="E53" s="430"/>
      <c r="F53" s="430"/>
      <c r="G53" s="429" t="str">
        <f>IF(G51="","－",IF('申請書 (事業主記入用) '!J55="","／",IF(G15="×",G15,'申請書 (事業主記入用) '!J55)))</f>
        <v>／</v>
      </c>
      <c r="H53" s="429"/>
      <c r="I53" s="429" t="str">
        <f>IF(I51="","－",IF('申請書 (事業主記入用) '!L55="","／",IF(I15="×",I15,'申請書 (事業主記入用) '!L55)))</f>
        <v>／</v>
      </c>
      <c r="J53" s="429"/>
      <c r="K53" s="429" t="str">
        <f>IF(K51="","－",IF('申請書 (事業主記入用) '!N55="","／",IF(K15="×",K15,'申請書 (事業主記入用) '!N55)))</f>
        <v>／</v>
      </c>
      <c r="L53" s="429"/>
      <c r="M53" s="429" t="str">
        <f>IF(M51="","－",IF('申請書 (事業主記入用) '!P55="","／",IF(M15="×",M15,'申請書 (事業主記入用) '!P55)))</f>
        <v>／</v>
      </c>
      <c r="N53" s="429"/>
      <c r="O53" s="429" t="str">
        <f>IF(O51="","－",IF('申請書 (事業主記入用) '!R55="","／",IF(O15="×",O15,'申請書 (事業主記入用) '!R55)))</f>
        <v>／</v>
      </c>
      <c r="P53" s="429"/>
      <c r="Q53" s="429" t="str">
        <f>IF(Q51="","－",IF('申請書 (事業主記入用) '!T55="","／",IF(Q15="×",Q15,'申請書 (事業主記入用) '!T55)))</f>
        <v>／</v>
      </c>
      <c r="R53" s="429"/>
      <c r="S53" s="429" t="str">
        <f>IF(S51="","－",IF('申請書 (事業主記入用) '!V55="","／",IF(S15="×",S15,'申請書 (事業主記入用) '!V55)))</f>
        <v>／</v>
      </c>
      <c r="T53" s="429"/>
      <c r="U53" s="429" t="str">
        <f>IF(U51="","－",IF('申請書 (事業主記入用) '!X55="","／",IF(U15="×",U15,'申請書 (事業主記入用) '!X55)))</f>
        <v>／</v>
      </c>
      <c r="V53" s="429"/>
      <c r="W53" s="429" t="str">
        <f>IF(W51="","－",IF('申請書 (事業主記入用) '!Z55="","／",IF(W15="×",W15,'申請書 (事業主記入用) '!Z55)))</f>
        <v>／</v>
      </c>
      <c r="X53" s="429"/>
      <c r="Y53" s="429" t="str">
        <f>IF(Y51="","－",IF('申請書 (事業主記入用) '!AB55="","／",IF(Y15="×",Y15,'申請書 (事業主記入用) '!AB55)))</f>
        <v>／</v>
      </c>
      <c r="Z53" s="429"/>
      <c r="AA53" s="429" t="str">
        <f>IF(AA51="","－",IF('申請書 (事業主記入用) '!AD55="","／",IF(AA15="×",AA15,'申請書 (事業主記入用) '!AD55)))</f>
        <v>／</v>
      </c>
      <c r="AB53" s="429"/>
      <c r="AC53" s="429" t="str">
        <f>IF(AC51="","－",IF('申請書 (事業主記入用) '!AF55="","／",IF(AC15="×",AC15,'申請書 (事業主記入用) '!AF55)))</f>
        <v>／</v>
      </c>
      <c r="AD53" s="429"/>
      <c r="AE53" s="429" t="str">
        <f>IF(AE51="","－",IF('申請書 (事業主記入用) '!AH55="","／",IF(AE15="×",AE15,'申請書 (事業主記入用) '!AH55)))</f>
        <v>／</v>
      </c>
      <c r="AF53" s="429"/>
      <c r="AG53" s="429" t="str">
        <f>IF(AG51="","－",IF('申請書 (事業主記入用) '!AJ55="","／",IF(AG15="×",AG15,'申請書 (事業主記入用) '!AJ55)))</f>
        <v>／</v>
      </c>
      <c r="AH53" s="429"/>
      <c r="AI53" s="429" t="str">
        <f>IF(AI51="","－",IF('申請書 (事業主記入用) '!AL55="","／",IF(AI15="×",AI15,'申請書 (事業主記入用) '!AL55)))</f>
        <v>／</v>
      </c>
      <c r="AJ53" s="429"/>
      <c r="AK53" s="429" t="str">
        <f>IF(AK51="","－",IF('申請書 (事業主記入用) '!AN55="","／",IF(AK15="×",AK15,'申請書 (事業主記入用) '!AN55)))</f>
        <v>／</v>
      </c>
      <c r="AL53" s="429"/>
    </row>
    <row r="54" spans="1:42" x14ac:dyDescent="0.4">
      <c r="A54" s="430"/>
      <c r="B54" s="430"/>
      <c r="C54" s="430"/>
      <c r="D54" s="430"/>
      <c r="E54" s="430"/>
      <c r="F54" s="430"/>
      <c r="G54" s="429"/>
      <c r="H54" s="429"/>
      <c r="I54" s="429"/>
      <c r="J54" s="429"/>
      <c r="K54" s="429"/>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row>
    <row r="55" spans="1:42"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2"/>
      <c r="AL55" s="12"/>
      <c r="AM55" s="12"/>
      <c r="AN55" s="12"/>
      <c r="AO55" s="12"/>
      <c r="AP55" s="12"/>
    </row>
    <row r="56" spans="1:42"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2"/>
      <c r="AL56" s="12"/>
      <c r="AM56" s="12"/>
      <c r="AN56" s="12"/>
      <c r="AO56" s="12"/>
      <c r="AP56" s="12"/>
    </row>
    <row r="66" spans="1:42" x14ac:dyDescent="0.4">
      <c r="A66" s="388" t="s">
        <v>60</v>
      </c>
      <c r="B66" s="389"/>
      <c r="C66" s="389"/>
      <c r="D66" s="389"/>
      <c r="E66" s="389"/>
      <c r="F66" s="390"/>
      <c r="G66" s="397" t="s">
        <v>61</v>
      </c>
      <c r="H66" s="398"/>
      <c r="I66" s="398"/>
      <c r="J66" s="398"/>
      <c r="K66" s="398"/>
      <c r="L66" s="398"/>
      <c r="M66" s="398"/>
      <c r="N66" s="398"/>
      <c r="O66" s="399"/>
      <c r="P66" s="423" t="str">
        <f>IF(A9="","",TEXT(EDATE(DATE(L3,P3,1),-2),"ge年m月d日～"))</f>
        <v/>
      </c>
      <c r="Q66" s="424"/>
      <c r="R66" s="424"/>
      <c r="S66" s="424"/>
      <c r="T66" s="424"/>
      <c r="U66" s="424"/>
      <c r="V66" s="424"/>
      <c r="W66" s="424"/>
      <c r="X66" s="425"/>
      <c r="Y66" s="423" t="str">
        <f>IF(A9="","",TEXT(EDATE(DATE(L3,P3,1),-1),"ge年m月d日～"))</f>
        <v/>
      </c>
      <c r="Z66" s="424"/>
      <c r="AA66" s="424"/>
      <c r="AB66" s="424"/>
      <c r="AC66" s="424"/>
      <c r="AD66" s="424"/>
      <c r="AE66" s="424"/>
      <c r="AF66" s="424"/>
      <c r="AG66" s="425"/>
      <c r="AH66" s="423" t="str">
        <f>IF(A9="","",TEXT(EDATE(DATE(L3,P3,1),0),"ge年m月d日～"))</f>
        <v/>
      </c>
      <c r="AI66" s="424"/>
      <c r="AJ66" s="424"/>
      <c r="AK66" s="424"/>
      <c r="AL66" s="424"/>
      <c r="AM66" s="424"/>
      <c r="AN66" s="424"/>
      <c r="AO66" s="424"/>
      <c r="AP66" s="425"/>
    </row>
    <row r="67" spans="1:42" x14ac:dyDescent="0.4">
      <c r="A67" s="391"/>
      <c r="B67" s="392"/>
      <c r="C67" s="392"/>
      <c r="D67" s="392"/>
      <c r="E67" s="392"/>
      <c r="F67" s="393"/>
      <c r="G67" s="400"/>
      <c r="H67" s="401"/>
      <c r="I67" s="401"/>
      <c r="J67" s="401"/>
      <c r="K67" s="401"/>
      <c r="L67" s="401"/>
      <c r="M67" s="401"/>
      <c r="N67" s="401"/>
      <c r="O67" s="402"/>
      <c r="P67" s="426"/>
      <c r="Q67" s="427"/>
      <c r="R67" s="427"/>
      <c r="S67" s="427"/>
      <c r="T67" s="427"/>
      <c r="U67" s="427"/>
      <c r="V67" s="427"/>
      <c r="W67" s="427"/>
      <c r="X67" s="428"/>
      <c r="Y67" s="426"/>
      <c r="Z67" s="427"/>
      <c r="AA67" s="427"/>
      <c r="AB67" s="427"/>
      <c r="AC67" s="427"/>
      <c r="AD67" s="427"/>
      <c r="AE67" s="427"/>
      <c r="AF67" s="427"/>
      <c r="AG67" s="428"/>
      <c r="AH67" s="426"/>
      <c r="AI67" s="427"/>
      <c r="AJ67" s="427"/>
      <c r="AK67" s="427"/>
      <c r="AL67" s="427"/>
      <c r="AM67" s="427"/>
      <c r="AN67" s="427"/>
      <c r="AO67" s="427"/>
      <c r="AP67" s="428"/>
    </row>
    <row r="68" spans="1:42" x14ac:dyDescent="0.4">
      <c r="A68" s="391"/>
      <c r="B68" s="392"/>
      <c r="C68" s="392"/>
      <c r="D68" s="392"/>
      <c r="E68" s="392"/>
      <c r="F68" s="393"/>
      <c r="G68" s="400"/>
      <c r="H68" s="401"/>
      <c r="I68" s="401"/>
      <c r="J68" s="401"/>
      <c r="K68" s="401"/>
      <c r="L68" s="401"/>
      <c r="M68" s="401"/>
      <c r="N68" s="401"/>
      <c r="O68" s="402"/>
      <c r="P68" s="426" t="str">
        <f>IF(A9="","",TEXT(EDATE(DATE(L3,P3,1),-1)-1,"ge年m月d日勤務分"))</f>
        <v/>
      </c>
      <c r="Q68" s="427"/>
      <c r="R68" s="427"/>
      <c r="S68" s="427"/>
      <c r="T68" s="427"/>
      <c r="U68" s="427"/>
      <c r="V68" s="427"/>
      <c r="W68" s="427"/>
      <c r="X68" s="428"/>
      <c r="Y68" s="426" t="str">
        <f>IF(A9="","",TEXT(EDATE(DATE(L3,P3,1),0)-1,"ge年m月d日勤務分"))</f>
        <v/>
      </c>
      <c r="Z68" s="427"/>
      <c r="AA68" s="427"/>
      <c r="AB68" s="427"/>
      <c r="AC68" s="427"/>
      <c r="AD68" s="427"/>
      <c r="AE68" s="427"/>
      <c r="AF68" s="427"/>
      <c r="AG68" s="428"/>
      <c r="AH68" s="426" t="str">
        <f>IF(A9="","",TEXT(EDATE(DATE(L3,P3,1),1)-1,"ge年m月d日勤務分"))</f>
        <v/>
      </c>
      <c r="AI68" s="427"/>
      <c r="AJ68" s="427"/>
      <c r="AK68" s="427"/>
      <c r="AL68" s="427"/>
      <c r="AM68" s="427"/>
      <c r="AN68" s="427"/>
      <c r="AO68" s="427"/>
      <c r="AP68" s="428"/>
    </row>
    <row r="69" spans="1:42" x14ac:dyDescent="0.4">
      <c r="A69" s="391"/>
      <c r="B69" s="392"/>
      <c r="C69" s="392"/>
      <c r="D69" s="392"/>
      <c r="E69" s="392"/>
      <c r="F69" s="393"/>
      <c r="G69" s="400"/>
      <c r="H69" s="401"/>
      <c r="I69" s="401"/>
      <c r="J69" s="401"/>
      <c r="K69" s="401"/>
      <c r="L69" s="401"/>
      <c r="M69" s="401"/>
      <c r="N69" s="401"/>
      <c r="O69" s="402"/>
      <c r="P69" s="426"/>
      <c r="Q69" s="427"/>
      <c r="R69" s="427"/>
      <c r="S69" s="427"/>
      <c r="T69" s="427"/>
      <c r="U69" s="427"/>
      <c r="V69" s="427"/>
      <c r="W69" s="427"/>
      <c r="X69" s="428"/>
      <c r="Y69" s="426"/>
      <c r="Z69" s="427"/>
      <c r="AA69" s="427"/>
      <c r="AB69" s="427"/>
      <c r="AC69" s="427"/>
      <c r="AD69" s="427"/>
      <c r="AE69" s="427"/>
      <c r="AF69" s="427"/>
      <c r="AG69" s="428"/>
      <c r="AH69" s="426"/>
      <c r="AI69" s="427"/>
      <c r="AJ69" s="427"/>
      <c r="AK69" s="427"/>
      <c r="AL69" s="427"/>
      <c r="AM69" s="427"/>
      <c r="AN69" s="427"/>
      <c r="AO69" s="427"/>
      <c r="AP69" s="428"/>
    </row>
    <row r="70" spans="1:42" x14ac:dyDescent="0.4">
      <c r="A70" s="391"/>
      <c r="B70" s="392"/>
      <c r="C70" s="392"/>
      <c r="D70" s="392"/>
      <c r="E70" s="392"/>
      <c r="F70" s="393"/>
      <c r="G70" s="400"/>
      <c r="H70" s="401"/>
      <c r="I70" s="401"/>
      <c r="J70" s="401"/>
      <c r="K70" s="401"/>
      <c r="L70" s="401"/>
      <c r="M70" s="401"/>
      <c r="N70" s="401"/>
      <c r="O70" s="402"/>
      <c r="P70" s="426"/>
      <c r="Q70" s="427"/>
      <c r="R70" s="427"/>
      <c r="S70" s="427"/>
      <c r="T70" s="427"/>
      <c r="U70" s="427"/>
      <c r="V70" s="427"/>
      <c r="W70" s="427"/>
      <c r="X70" s="428"/>
      <c r="Y70" s="426"/>
      <c r="Z70" s="427"/>
      <c r="AA70" s="427"/>
      <c r="AB70" s="427"/>
      <c r="AC70" s="427"/>
      <c r="AD70" s="427"/>
      <c r="AE70" s="427"/>
      <c r="AF70" s="427"/>
      <c r="AG70" s="428"/>
      <c r="AH70" s="426"/>
      <c r="AI70" s="427"/>
      <c r="AJ70" s="427"/>
      <c r="AK70" s="427"/>
      <c r="AL70" s="427"/>
      <c r="AM70" s="427"/>
      <c r="AN70" s="427"/>
      <c r="AO70" s="427"/>
      <c r="AP70" s="428"/>
    </row>
    <row r="71" spans="1:42" x14ac:dyDescent="0.4">
      <c r="A71" s="391"/>
      <c r="B71" s="392"/>
      <c r="C71" s="392"/>
      <c r="D71" s="392"/>
      <c r="E71" s="392"/>
      <c r="F71" s="393"/>
      <c r="G71" s="400"/>
      <c r="H71" s="401"/>
      <c r="I71" s="401"/>
      <c r="J71" s="401"/>
      <c r="K71" s="401"/>
      <c r="L71" s="401"/>
      <c r="M71" s="401"/>
      <c r="N71" s="401"/>
      <c r="O71" s="402"/>
      <c r="P71" s="408" t="s">
        <v>63</v>
      </c>
      <c r="Q71" s="409"/>
      <c r="R71" s="409"/>
      <c r="S71" s="409"/>
      <c r="T71" s="409"/>
      <c r="U71" s="409"/>
      <c r="V71" s="409"/>
      <c r="W71" s="409"/>
      <c r="X71" s="410"/>
      <c r="Y71" s="408" t="s">
        <v>64</v>
      </c>
      <c r="Z71" s="409"/>
      <c r="AA71" s="409"/>
      <c r="AB71" s="409"/>
      <c r="AC71" s="409"/>
      <c r="AD71" s="409"/>
      <c r="AE71" s="409"/>
      <c r="AF71" s="409"/>
      <c r="AG71" s="410"/>
      <c r="AH71" s="408" t="s">
        <v>65</v>
      </c>
      <c r="AI71" s="409"/>
      <c r="AJ71" s="409"/>
      <c r="AK71" s="409"/>
      <c r="AL71" s="409"/>
      <c r="AM71" s="409"/>
      <c r="AN71" s="409"/>
      <c r="AO71" s="409"/>
      <c r="AP71" s="410"/>
    </row>
    <row r="72" spans="1:42" x14ac:dyDescent="0.4">
      <c r="A72" s="391"/>
      <c r="B72" s="392"/>
      <c r="C72" s="392"/>
      <c r="D72" s="392"/>
      <c r="E72" s="392"/>
      <c r="F72" s="393"/>
      <c r="G72" s="400"/>
      <c r="H72" s="401"/>
      <c r="I72" s="401"/>
      <c r="J72" s="401"/>
      <c r="K72" s="401"/>
      <c r="L72" s="401"/>
      <c r="M72" s="401"/>
      <c r="N72" s="401"/>
      <c r="O72" s="402"/>
      <c r="P72" s="408"/>
      <c r="Q72" s="409"/>
      <c r="R72" s="409"/>
      <c r="S72" s="409"/>
      <c r="T72" s="409"/>
      <c r="U72" s="409"/>
      <c r="V72" s="409"/>
      <c r="W72" s="409"/>
      <c r="X72" s="410"/>
      <c r="Y72" s="408"/>
      <c r="Z72" s="409"/>
      <c r="AA72" s="409"/>
      <c r="AB72" s="409"/>
      <c r="AC72" s="409"/>
      <c r="AD72" s="409"/>
      <c r="AE72" s="409"/>
      <c r="AF72" s="409"/>
      <c r="AG72" s="410"/>
      <c r="AH72" s="408"/>
      <c r="AI72" s="409"/>
      <c r="AJ72" s="409"/>
      <c r="AK72" s="409"/>
      <c r="AL72" s="409"/>
      <c r="AM72" s="409"/>
      <c r="AN72" s="409"/>
      <c r="AO72" s="409"/>
      <c r="AP72" s="410"/>
    </row>
    <row r="73" spans="1:42" x14ac:dyDescent="0.4">
      <c r="A73" s="394"/>
      <c r="B73" s="395"/>
      <c r="C73" s="395"/>
      <c r="D73" s="395"/>
      <c r="E73" s="395"/>
      <c r="F73" s="396"/>
      <c r="G73" s="403"/>
      <c r="H73" s="404"/>
      <c r="I73" s="404"/>
      <c r="J73" s="404"/>
      <c r="K73" s="404"/>
      <c r="L73" s="404"/>
      <c r="M73" s="404"/>
      <c r="N73" s="404"/>
      <c r="O73" s="405"/>
      <c r="P73" s="411"/>
      <c r="Q73" s="412"/>
      <c r="R73" s="412"/>
      <c r="S73" s="412"/>
      <c r="T73" s="412"/>
      <c r="U73" s="412"/>
      <c r="V73" s="412"/>
      <c r="W73" s="412"/>
      <c r="X73" s="413"/>
      <c r="Y73" s="411"/>
      <c r="Z73" s="412"/>
      <c r="AA73" s="412"/>
      <c r="AB73" s="412"/>
      <c r="AC73" s="412"/>
      <c r="AD73" s="412"/>
      <c r="AE73" s="412"/>
      <c r="AF73" s="412"/>
      <c r="AG73" s="413"/>
      <c r="AH73" s="411"/>
      <c r="AI73" s="412"/>
      <c r="AJ73" s="412"/>
      <c r="AK73" s="412"/>
      <c r="AL73" s="412"/>
      <c r="AM73" s="412"/>
      <c r="AN73" s="412"/>
      <c r="AO73" s="412"/>
      <c r="AP73" s="413"/>
    </row>
    <row r="74" spans="1:42" x14ac:dyDescent="0.4">
      <c r="A74" s="397" t="s">
        <v>55</v>
      </c>
      <c r="B74" s="398"/>
      <c r="C74" s="398"/>
      <c r="D74" s="398"/>
      <c r="E74" s="398"/>
      <c r="F74" s="399"/>
      <c r="G74" s="397" t="str">
        <f>IF('申請書 (事業主記入用) '!J79="","",'申請書 (事業主記入用) '!J79)</f>
        <v/>
      </c>
      <c r="H74" s="398"/>
      <c r="I74" s="398"/>
      <c r="J74" s="398"/>
      <c r="K74" s="398"/>
      <c r="L74" s="398"/>
      <c r="M74" s="398"/>
      <c r="N74" s="398"/>
      <c r="O74" s="399"/>
      <c r="P74" s="397" t="str">
        <f>IF('申請書 (事業主記入用) '!S79="","",'申請書 (事業主記入用) '!S79)</f>
        <v/>
      </c>
      <c r="Q74" s="398"/>
      <c r="R74" s="398"/>
      <c r="S74" s="398"/>
      <c r="T74" s="398"/>
      <c r="U74" s="398"/>
      <c r="V74" s="398"/>
      <c r="W74" s="398"/>
      <c r="X74" s="399"/>
      <c r="Y74" s="397" t="str">
        <f>IF('申請書 (事業主記入用) '!AB79="","",'申請書 (事業主記入用) '!AB79)</f>
        <v/>
      </c>
      <c r="Z74" s="398"/>
      <c r="AA74" s="398"/>
      <c r="AB74" s="398"/>
      <c r="AC74" s="398"/>
      <c r="AD74" s="398"/>
      <c r="AE74" s="398"/>
      <c r="AF74" s="398"/>
      <c r="AG74" s="399"/>
      <c r="AH74" s="397" t="str">
        <f>IF('申請書 (事業主記入用) '!AK79="","",'申請書 (事業主記入用) '!AK79)</f>
        <v/>
      </c>
      <c r="AI74" s="398"/>
      <c r="AJ74" s="398"/>
      <c r="AK74" s="398"/>
      <c r="AL74" s="398"/>
      <c r="AM74" s="398"/>
      <c r="AN74" s="398"/>
      <c r="AO74" s="398"/>
      <c r="AP74" s="399"/>
    </row>
    <row r="75" spans="1:42" x14ac:dyDescent="0.4">
      <c r="A75" s="400"/>
      <c r="B75" s="401"/>
      <c r="C75" s="401"/>
      <c r="D75" s="401"/>
      <c r="E75" s="401"/>
      <c r="F75" s="402"/>
      <c r="G75" s="400"/>
      <c r="H75" s="401"/>
      <c r="I75" s="401"/>
      <c r="J75" s="401"/>
      <c r="K75" s="401"/>
      <c r="L75" s="401"/>
      <c r="M75" s="401"/>
      <c r="N75" s="401"/>
      <c r="O75" s="402"/>
      <c r="P75" s="400"/>
      <c r="Q75" s="401"/>
      <c r="R75" s="401"/>
      <c r="S75" s="401"/>
      <c r="T75" s="401"/>
      <c r="U75" s="401"/>
      <c r="V75" s="401"/>
      <c r="W75" s="401"/>
      <c r="X75" s="402"/>
      <c r="Y75" s="400"/>
      <c r="Z75" s="401"/>
      <c r="AA75" s="401"/>
      <c r="AB75" s="401"/>
      <c r="AC75" s="401"/>
      <c r="AD75" s="401"/>
      <c r="AE75" s="401"/>
      <c r="AF75" s="401"/>
      <c r="AG75" s="402"/>
      <c r="AH75" s="400"/>
      <c r="AI75" s="401"/>
      <c r="AJ75" s="401"/>
      <c r="AK75" s="401"/>
      <c r="AL75" s="401"/>
      <c r="AM75" s="401"/>
      <c r="AN75" s="401"/>
      <c r="AO75" s="401"/>
      <c r="AP75" s="402"/>
    </row>
    <row r="76" spans="1:42" x14ac:dyDescent="0.4">
      <c r="A76" s="400"/>
      <c r="B76" s="401"/>
      <c r="C76" s="401"/>
      <c r="D76" s="401"/>
      <c r="E76" s="401"/>
      <c r="F76" s="402"/>
      <c r="G76" s="400"/>
      <c r="H76" s="401"/>
      <c r="I76" s="401"/>
      <c r="J76" s="401"/>
      <c r="K76" s="401"/>
      <c r="L76" s="401"/>
      <c r="M76" s="401"/>
      <c r="N76" s="401"/>
      <c r="O76" s="402"/>
      <c r="P76" s="400"/>
      <c r="Q76" s="401"/>
      <c r="R76" s="401"/>
      <c r="S76" s="401"/>
      <c r="T76" s="401"/>
      <c r="U76" s="401"/>
      <c r="V76" s="401"/>
      <c r="W76" s="401"/>
      <c r="X76" s="402"/>
      <c r="Y76" s="400"/>
      <c r="Z76" s="401"/>
      <c r="AA76" s="401"/>
      <c r="AB76" s="401"/>
      <c r="AC76" s="401"/>
      <c r="AD76" s="401"/>
      <c r="AE76" s="401"/>
      <c r="AF76" s="401"/>
      <c r="AG76" s="402"/>
      <c r="AH76" s="400"/>
      <c r="AI76" s="401"/>
      <c r="AJ76" s="401"/>
      <c r="AK76" s="401"/>
      <c r="AL76" s="401"/>
      <c r="AM76" s="401"/>
      <c r="AN76" s="401"/>
      <c r="AO76" s="401"/>
      <c r="AP76" s="402"/>
    </row>
    <row r="77" spans="1:42" x14ac:dyDescent="0.4">
      <c r="A77" s="400"/>
      <c r="B77" s="401"/>
      <c r="C77" s="401"/>
      <c r="D77" s="401"/>
      <c r="E77" s="401"/>
      <c r="F77" s="402"/>
      <c r="G77" s="400"/>
      <c r="H77" s="401"/>
      <c r="I77" s="401"/>
      <c r="J77" s="401"/>
      <c r="K77" s="401"/>
      <c r="L77" s="401"/>
      <c r="M77" s="401"/>
      <c r="N77" s="401"/>
      <c r="O77" s="402"/>
      <c r="P77" s="400"/>
      <c r="Q77" s="401"/>
      <c r="R77" s="401"/>
      <c r="S77" s="401"/>
      <c r="T77" s="401"/>
      <c r="U77" s="401"/>
      <c r="V77" s="401"/>
      <c r="W77" s="401"/>
      <c r="X77" s="402"/>
      <c r="Y77" s="400"/>
      <c r="Z77" s="401"/>
      <c r="AA77" s="401"/>
      <c r="AB77" s="401"/>
      <c r="AC77" s="401"/>
      <c r="AD77" s="401"/>
      <c r="AE77" s="401"/>
      <c r="AF77" s="401"/>
      <c r="AG77" s="402"/>
      <c r="AH77" s="400"/>
      <c r="AI77" s="401"/>
      <c r="AJ77" s="401"/>
      <c r="AK77" s="401"/>
      <c r="AL77" s="401"/>
      <c r="AM77" s="401"/>
      <c r="AN77" s="401"/>
      <c r="AO77" s="401"/>
      <c r="AP77" s="402"/>
    </row>
    <row r="78" spans="1:42" x14ac:dyDescent="0.4">
      <c r="A78" s="403"/>
      <c r="B78" s="404"/>
      <c r="C78" s="404"/>
      <c r="D78" s="404"/>
      <c r="E78" s="404"/>
      <c r="F78" s="405"/>
      <c r="G78" s="403"/>
      <c r="H78" s="404"/>
      <c r="I78" s="404"/>
      <c r="J78" s="404"/>
      <c r="K78" s="404"/>
      <c r="L78" s="404"/>
      <c r="M78" s="404"/>
      <c r="N78" s="404"/>
      <c r="O78" s="405"/>
      <c r="P78" s="403"/>
      <c r="Q78" s="404"/>
      <c r="R78" s="404"/>
      <c r="S78" s="404"/>
      <c r="T78" s="404"/>
      <c r="U78" s="404"/>
      <c r="V78" s="404"/>
      <c r="W78" s="404"/>
      <c r="X78" s="405"/>
      <c r="Y78" s="403"/>
      <c r="Z78" s="404"/>
      <c r="AA78" s="404"/>
      <c r="AB78" s="404"/>
      <c r="AC78" s="404"/>
      <c r="AD78" s="404"/>
      <c r="AE78" s="404"/>
      <c r="AF78" s="404"/>
      <c r="AG78" s="405"/>
      <c r="AH78" s="403"/>
      <c r="AI78" s="404"/>
      <c r="AJ78" s="404"/>
      <c r="AK78" s="404"/>
      <c r="AL78" s="404"/>
      <c r="AM78" s="404"/>
      <c r="AN78" s="404"/>
      <c r="AO78" s="404"/>
      <c r="AP78" s="405"/>
    </row>
    <row r="79" spans="1:42" x14ac:dyDescent="0.4">
      <c r="A79" s="407" t="s">
        <v>56</v>
      </c>
      <c r="B79" s="407"/>
      <c r="C79" s="407"/>
      <c r="D79" s="407"/>
      <c r="E79" s="407"/>
      <c r="F79" s="407"/>
      <c r="G79" s="397" t="str">
        <f>IF('申請書 (事業主記入用) '!J84="","",'申請書 (事業主記入用) '!J84)</f>
        <v/>
      </c>
      <c r="H79" s="398"/>
      <c r="I79" s="398"/>
      <c r="J79" s="398"/>
      <c r="K79" s="398"/>
      <c r="L79" s="398"/>
      <c r="M79" s="398"/>
      <c r="N79" s="398"/>
      <c r="O79" s="399"/>
      <c r="P79" s="397" t="str">
        <f>IF('申請書 (事業主記入用) '!S84="","",'申請書 (事業主記入用) '!S84)</f>
        <v/>
      </c>
      <c r="Q79" s="398"/>
      <c r="R79" s="398"/>
      <c r="S79" s="398"/>
      <c r="T79" s="398"/>
      <c r="U79" s="398"/>
      <c r="V79" s="398"/>
      <c r="W79" s="398"/>
      <c r="X79" s="399"/>
      <c r="Y79" s="397" t="str">
        <f>IF('申請書 (事業主記入用) '!AB84="","",'申請書 (事業主記入用) '!AB84)</f>
        <v/>
      </c>
      <c r="Z79" s="398"/>
      <c r="AA79" s="398"/>
      <c r="AB79" s="398"/>
      <c r="AC79" s="398"/>
      <c r="AD79" s="398"/>
      <c r="AE79" s="398"/>
      <c r="AF79" s="398"/>
      <c r="AG79" s="399"/>
      <c r="AH79" s="397" t="str">
        <f>IF('申請書 (事業主記入用) '!AK84="","",'申請書 (事業主記入用) '!AK84)</f>
        <v/>
      </c>
      <c r="AI79" s="398"/>
      <c r="AJ79" s="398"/>
      <c r="AK79" s="398"/>
      <c r="AL79" s="398"/>
      <c r="AM79" s="398"/>
      <c r="AN79" s="398"/>
      <c r="AO79" s="398"/>
      <c r="AP79" s="399"/>
    </row>
    <row r="80" spans="1:42" x14ac:dyDescent="0.4">
      <c r="A80" s="407"/>
      <c r="B80" s="407"/>
      <c r="C80" s="407"/>
      <c r="D80" s="407"/>
      <c r="E80" s="407"/>
      <c r="F80" s="407"/>
      <c r="G80" s="400"/>
      <c r="H80" s="401"/>
      <c r="I80" s="401"/>
      <c r="J80" s="401"/>
      <c r="K80" s="401"/>
      <c r="L80" s="401"/>
      <c r="M80" s="401"/>
      <c r="N80" s="401"/>
      <c r="O80" s="402"/>
      <c r="P80" s="400"/>
      <c r="Q80" s="401"/>
      <c r="R80" s="401"/>
      <c r="S80" s="401"/>
      <c r="T80" s="401"/>
      <c r="U80" s="401"/>
      <c r="V80" s="401"/>
      <c r="W80" s="401"/>
      <c r="X80" s="402"/>
      <c r="Y80" s="400"/>
      <c r="Z80" s="401"/>
      <c r="AA80" s="401"/>
      <c r="AB80" s="401"/>
      <c r="AC80" s="401"/>
      <c r="AD80" s="401"/>
      <c r="AE80" s="401"/>
      <c r="AF80" s="401"/>
      <c r="AG80" s="402"/>
      <c r="AH80" s="400"/>
      <c r="AI80" s="401"/>
      <c r="AJ80" s="401"/>
      <c r="AK80" s="401"/>
      <c r="AL80" s="401"/>
      <c r="AM80" s="401"/>
      <c r="AN80" s="401"/>
      <c r="AO80" s="401"/>
      <c r="AP80" s="402"/>
    </row>
    <row r="81" spans="1:42" x14ac:dyDescent="0.4">
      <c r="A81" s="407"/>
      <c r="B81" s="407"/>
      <c r="C81" s="407"/>
      <c r="D81" s="407"/>
      <c r="E81" s="407"/>
      <c r="F81" s="407"/>
      <c r="G81" s="400"/>
      <c r="H81" s="401"/>
      <c r="I81" s="401"/>
      <c r="J81" s="401"/>
      <c r="K81" s="401"/>
      <c r="L81" s="401"/>
      <c r="M81" s="401"/>
      <c r="N81" s="401"/>
      <c r="O81" s="402"/>
      <c r="P81" s="400"/>
      <c r="Q81" s="401"/>
      <c r="R81" s="401"/>
      <c r="S81" s="401"/>
      <c r="T81" s="401"/>
      <c r="U81" s="401"/>
      <c r="V81" s="401"/>
      <c r="W81" s="401"/>
      <c r="X81" s="402"/>
      <c r="Y81" s="400"/>
      <c r="Z81" s="401"/>
      <c r="AA81" s="401"/>
      <c r="AB81" s="401"/>
      <c r="AC81" s="401"/>
      <c r="AD81" s="401"/>
      <c r="AE81" s="401"/>
      <c r="AF81" s="401"/>
      <c r="AG81" s="402"/>
      <c r="AH81" s="400"/>
      <c r="AI81" s="401"/>
      <c r="AJ81" s="401"/>
      <c r="AK81" s="401"/>
      <c r="AL81" s="401"/>
      <c r="AM81" s="401"/>
      <c r="AN81" s="401"/>
      <c r="AO81" s="401"/>
      <c r="AP81" s="402"/>
    </row>
    <row r="82" spans="1:42" x14ac:dyDescent="0.4">
      <c r="A82" s="407"/>
      <c r="B82" s="407"/>
      <c r="C82" s="407"/>
      <c r="D82" s="407"/>
      <c r="E82" s="407"/>
      <c r="F82" s="407"/>
      <c r="G82" s="403"/>
      <c r="H82" s="404"/>
      <c r="I82" s="404"/>
      <c r="J82" s="404"/>
      <c r="K82" s="404"/>
      <c r="L82" s="404"/>
      <c r="M82" s="404"/>
      <c r="N82" s="404"/>
      <c r="O82" s="405"/>
      <c r="P82" s="403"/>
      <c r="Q82" s="404"/>
      <c r="R82" s="404"/>
      <c r="S82" s="404"/>
      <c r="T82" s="404"/>
      <c r="U82" s="404"/>
      <c r="V82" s="404"/>
      <c r="W82" s="404"/>
      <c r="X82" s="405"/>
      <c r="Y82" s="403"/>
      <c r="Z82" s="404"/>
      <c r="AA82" s="404"/>
      <c r="AB82" s="404"/>
      <c r="AC82" s="404"/>
      <c r="AD82" s="404"/>
      <c r="AE82" s="404"/>
      <c r="AF82" s="404"/>
      <c r="AG82" s="405"/>
      <c r="AH82" s="403"/>
      <c r="AI82" s="404"/>
      <c r="AJ82" s="404"/>
      <c r="AK82" s="404"/>
      <c r="AL82" s="404"/>
      <c r="AM82" s="404"/>
      <c r="AN82" s="404"/>
      <c r="AO82" s="404"/>
      <c r="AP82" s="405"/>
    </row>
    <row r="83" spans="1:42" x14ac:dyDescent="0.4">
      <c r="A83" s="415" t="str">
        <f>IF('申請書 (事業主記入用) '!A88="手当","",SUBSTITUTE('申請書 (事業主記入用) '!A88,"手当",""))</f>
        <v/>
      </c>
      <c r="B83" s="415"/>
      <c r="C83" s="415"/>
      <c r="D83" s="415"/>
      <c r="E83" s="415"/>
      <c r="F83" s="415"/>
      <c r="G83" s="397" t="str">
        <f>IF('申請書 (事業主記入用) '!J88="","",'申請書 (事業主記入用) '!J88)</f>
        <v/>
      </c>
      <c r="H83" s="398"/>
      <c r="I83" s="398"/>
      <c r="J83" s="398"/>
      <c r="K83" s="398"/>
      <c r="L83" s="398"/>
      <c r="M83" s="398"/>
      <c r="N83" s="398"/>
      <c r="O83" s="399"/>
      <c r="P83" s="397" t="str">
        <f>IF('申請書 (事業主記入用) '!S88="","",'申請書 (事業主記入用) '!S88)</f>
        <v/>
      </c>
      <c r="Q83" s="398"/>
      <c r="R83" s="398"/>
      <c r="S83" s="398"/>
      <c r="T83" s="398"/>
      <c r="U83" s="398"/>
      <c r="V83" s="398"/>
      <c r="W83" s="398"/>
      <c r="X83" s="399"/>
      <c r="Y83" s="397" t="str">
        <f>IF('申請書 (事業主記入用) '!AB88="","",'申請書 (事業主記入用) '!AB88)</f>
        <v/>
      </c>
      <c r="Z83" s="398"/>
      <c r="AA83" s="398"/>
      <c r="AB83" s="398"/>
      <c r="AC83" s="398"/>
      <c r="AD83" s="398"/>
      <c r="AE83" s="398"/>
      <c r="AF83" s="398"/>
      <c r="AG83" s="399"/>
      <c r="AH83" s="397" t="str">
        <f>IF('申請書 (事業主記入用) '!AK88="","",'申請書 (事業主記入用) '!AK88)</f>
        <v/>
      </c>
      <c r="AI83" s="398"/>
      <c r="AJ83" s="398"/>
      <c r="AK83" s="398"/>
      <c r="AL83" s="398"/>
      <c r="AM83" s="398"/>
      <c r="AN83" s="398"/>
      <c r="AO83" s="398"/>
      <c r="AP83" s="399"/>
    </row>
    <row r="84" spans="1:42" x14ac:dyDescent="0.4">
      <c r="A84" s="415"/>
      <c r="B84" s="415"/>
      <c r="C84" s="415"/>
      <c r="D84" s="415"/>
      <c r="E84" s="415"/>
      <c r="F84" s="415"/>
      <c r="G84" s="400"/>
      <c r="H84" s="401"/>
      <c r="I84" s="401"/>
      <c r="J84" s="401"/>
      <c r="K84" s="401"/>
      <c r="L84" s="401"/>
      <c r="M84" s="401"/>
      <c r="N84" s="401"/>
      <c r="O84" s="402"/>
      <c r="P84" s="400"/>
      <c r="Q84" s="401"/>
      <c r="R84" s="401"/>
      <c r="S84" s="401"/>
      <c r="T84" s="401"/>
      <c r="U84" s="401"/>
      <c r="V84" s="401"/>
      <c r="W84" s="401"/>
      <c r="X84" s="402"/>
      <c r="Y84" s="400"/>
      <c r="Z84" s="401"/>
      <c r="AA84" s="401"/>
      <c r="AB84" s="401"/>
      <c r="AC84" s="401"/>
      <c r="AD84" s="401"/>
      <c r="AE84" s="401"/>
      <c r="AF84" s="401"/>
      <c r="AG84" s="402"/>
      <c r="AH84" s="400"/>
      <c r="AI84" s="401"/>
      <c r="AJ84" s="401"/>
      <c r="AK84" s="401"/>
      <c r="AL84" s="401"/>
      <c r="AM84" s="401"/>
      <c r="AN84" s="401"/>
      <c r="AO84" s="401"/>
      <c r="AP84" s="402"/>
    </row>
    <row r="85" spans="1:42" x14ac:dyDescent="0.4">
      <c r="A85" s="415"/>
      <c r="B85" s="415"/>
      <c r="C85" s="415"/>
      <c r="D85" s="415"/>
      <c r="E85" s="415"/>
      <c r="F85" s="415"/>
      <c r="G85" s="400"/>
      <c r="H85" s="401"/>
      <c r="I85" s="401"/>
      <c r="J85" s="401"/>
      <c r="K85" s="401"/>
      <c r="L85" s="401"/>
      <c r="M85" s="401"/>
      <c r="N85" s="401"/>
      <c r="O85" s="402"/>
      <c r="P85" s="400"/>
      <c r="Q85" s="401"/>
      <c r="R85" s="401"/>
      <c r="S85" s="401"/>
      <c r="T85" s="401"/>
      <c r="U85" s="401"/>
      <c r="V85" s="401"/>
      <c r="W85" s="401"/>
      <c r="X85" s="402"/>
      <c r="Y85" s="400"/>
      <c r="Z85" s="401"/>
      <c r="AA85" s="401"/>
      <c r="AB85" s="401"/>
      <c r="AC85" s="401"/>
      <c r="AD85" s="401"/>
      <c r="AE85" s="401"/>
      <c r="AF85" s="401"/>
      <c r="AG85" s="402"/>
      <c r="AH85" s="400"/>
      <c r="AI85" s="401"/>
      <c r="AJ85" s="401"/>
      <c r="AK85" s="401"/>
      <c r="AL85" s="401"/>
      <c r="AM85" s="401"/>
      <c r="AN85" s="401"/>
      <c r="AO85" s="401"/>
      <c r="AP85" s="402"/>
    </row>
    <row r="86" spans="1:42" x14ac:dyDescent="0.4">
      <c r="A86" s="415"/>
      <c r="B86" s="415"/>
      <c r="C86" s="415"/>
      <c r="D86" s="415"/>
      <c r="E86" s="415"/>
      <c r="F86" s="415"/>
      <c r="G86" s="403"/>
      <c r="H86" s="404"/>
      <c r="I86" s="404"/>
      <c r="J86" s="404"/>
      <c r="K86" s="404"/>
      <c r="L86" s="404"/>
      <c r="M86" s="404"/>
      <c r="N86" s="404"/>
      <c r="O86" s="405"/>
      <c r="P86" s="403"/>
      <c r="Q86" s="404"/>
      <c r="R86" s="404"/>
      <c r="S86" s="404"/>
      <c r="T86" s="404"/>
      <c r="U86" s="404"/>
      <c r="V86" s="404"/>
      <c r="W86" s="404"/>
      <c r="X86" s="405"/>
      <c r="Y86" s="403"/>
      <c r="Z86" s="404"/>
      <c r="AA86" s="404"/>
      <c r="AB86" s="404"/>
      <c r="AC86" s="404"/>
      <c r="AD86" s="404"/>
      <c r="AE86" s="404"/>
      <c r="AF86" s="404"/>
      <c r="AG86" s="405"/>
      <c r="AH86" s="403"/>
      <c r="AI86" s="404"/>
      <c r="AJ86" s="404"/>
      <c r="AK86" s="404"/>
      <c r="AL86" s="404"/>
      <c r="AM86" s="404"/>
      <c r="AN86" s="404"/>
      <c r="AO86" s="404"/>
      <c r="AP86" s="405"/>
    </row>
    <row r="87" spans="1:42" x14ac:dyDescent="0.4">
      <c r="A87" s="415" t="str">
        <f>IF('申請書 (事業主記入用) '!A92="手当","",SUBSTITUTE('申請書 (事業主記入用) '!A92,"手当",""))</f>
        <v/>
      </c>
      <c r="B87" s="415"/>
      <c r="C87" s="415"/>
      <c r="D87" s="415"/>
      <c r="E87" s="415"/>
      <c r="F87" s="415"/>
      <c r="G87" s="397" t="str">
        <f>IF('申請書 (事業主記入用) '!J92="","",'申請書 (事業主記入用) '!J92)</f>
        <v/>
      </c>
      <c r="H87" s="398"/>
      <c r="I87" s="398"/>
      <c r="J87" s="398"/>
      <c r="K87" s="398"/>
      <c r="L87" s="398"/>
      <c r="M87" s="398"/>
      <c r="N87" s="398"/>
      <c r="O87" s="399"/>
      <c r="P87" s="397" t="str">
        <f>IF('申請書 (事業主記入用) '!S92="","",'申請書 (事業主記入用) '!S92)</f>
        <v/>
      </c>
      <c r="Q87" s="398"/>
      <c r="R87" s="398"/>
      <c r="S87" s="398"/>
      <c r="T87" s="398"/>
      <c r="U87" s="398"/>
      <c r="V87" s="398"/>
      <c r="W87" s="398"/>
      <c r="X87" s="399"/>
      <c r="Y87" s="397" t="str">
        <f>IF('申請書 (事業主記入用) '!AB92="","",'申請書 (事業主記入用) '!AB92)</f>
        <v/>
      </c>
      <c r="Z87" s="398"/>
      <c r="AA87" s="398"/>
      <c r="AB87" s="398"/>
      <c r="AC87" s="398"/>
      <c r="AD87" s="398"/>
      <c r="AE87" s="398"/>
      <c r="AF87" s="398"/>
      <c r="AG87" s="399"/>
      <c r="AH87" s="397" t="str">
        <f>IF('申請書 (事業主記入用) '!AK92="","",'申請書 (事業主記入用) '!AK92)</f>
        <v/>
      </c>
      <c r="AI87" s="398"/>
      <c r="AJ87" s="398"/>
      <c r="AK87" s="398"/>
      <c r="AL87" s="398"/>
      <c r="AM87" s="398"/>
      <c r="AN87" s="398"/>
      <c r="AO87" s="398"/>
      <c r="AP87" s="399"/>
    </row>
    <row r="88" spans="1:42" x14ac:dyDescent="0.4">
      <c r="A88" s="415"/>
      <c r="B88" s="415"/>
      <c r="C88" s="415"/>
      <c r="D88" s="415"/>
      <c r="E88" s="415"/>
      <c r="F88" s="415"/>
      <c r="G88" s="400"/>
      <c r="H88" s="401"/>
      <c r="I88" s="401"/>
      <c r="J88" s="401"/>
      <c r="K88" s="401"/>
      <c r="L88" s="401"/>
      <c r="M88" s="401"/>
      <c r="N88" s="401"/>
      <c r="O88" s="402"/>
      <c r="P88" s="400"/>
      <c r="Q88" s="401"/>
      <c r="R88" s="401"/>
      <c r="S88" s="401"/>
      <c r="T88" s="401"/>
      <c r="U88" s="401"/>
      <c r="V88" s="401"/>
      <c r="W88" s="401"/>
      <c r="X88" s="402"/>
      <c r="Y88" s="400"/>
      <c r="Z88" s="401"/>
      <c r="AA88" s="401"/>
      <c r="AB88" s="401"/>
      <c r="AC88" s="401"/>
      <c r="AD88" s="401"/>
      <c r="AE88" s="401"/>
      <c r="AF88" s="401"/>
      <c r="AG88" s="402"/>
      <c r="AH88" s="400"/>
      <c r="AI88" s="401"/>
      <c r="AJ88" s="401"/>
      <c r="AK88" s="401"/>
      <c r="AL88" s="401"/>
      <c r="AM88" s="401"/>
      <c r="AN88" s="401"/>
      <c r="AO88" s="401"/>
      <c r="AP88" s="402"/>
    </row>
    <row r="89" spans="1:42" x14ac:dyDescent="0.4">
      <c r="A89" s="415"/>
      <c r="B89" s="415"/>
      <c r="C89" s="415"/>
      <c r="D89" s="415"/>
      <c r="E89" s="415"/>
      <c r="F89" s="415"/>
      <c r="G89" s="400"/>
      <c r="H89" s="401"/>
      <c r="I89" s="401"/>
      <c r="J89" s="401"/>
      <c r="K89" s="401"/>
      <c r="L89" s="401"/>
      <c r="M89" s="401"/>
      <c r="N89" s="401"/>
      <c r="O89" s="402"/>
      <c r="P89" s="400"/>
      <c r="Q89" s="401"/>
      <c r="R89" s="401"/>
      <c r="S89" s="401"/>
      <c r="T89" s="401"/>
      <c r="U89" s="401"/>
      <c r="V89" s="401"/>
      <c r="W89" s="401"/>
      <c r="X89" s="402"/>
      <c r="Y89" s="400"/>
      <c r="Z89" s="401"/>
      <c r="AA89" s="401"/>
      <c r="AB89" s="401"/>
      <c r="AC89" s="401"/>
      <c r="AD89" s="401"/>
      <c r="AE89" s="401"/>
      <c r="AF89" s="401"/>
      <c r="AG89" s="402"/>
      <c r="AH89" s="400"/>
      <c r="AI89" s="401"/>
      <c r="AJ89" s="401"/>
      <c r="AK89" s="401"/>
      <c r="AL89" s="401"/>
      <c r="AM89" s="401"/>
      <c r="AN89" s="401"/>
      <c r="AO89" s="401"/>
      <c r="AP89" s="402"/>
    </row>
    <row r="90" spans="1:42" x14ac:dyDescent="0.4">
      <c r="A90" s="415"/>
      <c r="B90" s="415"/>
      <c r="C90" s="415"/>
      <c r="D90" s="415"/>
      <c r="E90" s="415"/>
      <c r="F90" s="415"/>
      <c r="G90" s="403"/>
      <c r="H90" s="404"/>
      <c r="I90" s="404"/>
      <c r="J90" s="404"/>
      <c r="K90" s="404"/>
      <c r="L90" s="404"/>
      <c r="M90" s="404"/>
      <c r="N90" s="404"/>
      <c r="O90" s="405"/>
      <c r="P90" s="403"/>
      <c r="Q90" s="404"/>
      <c r="R90" s="404"/>
      <c r="S90" s="404"/>
      <c r="T90" s="404"/>
      <c r="U90" s="404"/>
      <c r="V90" s="404"/>
      <c r="W90" s="404"/>
      <c r="X90" s="405"/>
      <c r="Y90" s="403"/>
      <c r="Z90" s="404"/>
      <c r="AA90" s="404"/>
      <c r="AB90" s="404"/>
      <c r="AC90" s="404"/>
      <c r="AD90" s="404"/>
      <c r="AE90" s="404"/>
      <c r="AF90" s="404"/>
      <c r="AG90" s="405"/>
      <c r="AH90" s="403"/>
      <c r="AI90" s="404"/>
      <c r="AJ90" s="404"/>
      <c r="AK90" s="404"/>
      <c r="AL90" s="404"/>
      <c r="AM90" s="404"/>
      <c r="AN90" s="404"/>
      <c r="AO90" s="404"/>
      <c r="AP90" s="405"/>
    </row>
    <row r="91" spans="1:42" x14ac:dyDescent="0.4">
      <c r="A91" s="415" t="str">
        <f>IF('申請書 (事業主記入用) '!A96="手当","",SUBSTITUTE('申請書 (事業主記入用) '!A96,"手当",""))</f>
        <v/>
      </c>
      <c r="B91" s="415"/>
      <c r="C91" s="415"/>
      <c r="D91" s="415"/>
      <c r="E91" s="415"/>
      <c r="F91" s="415"/>
      <c r="G91" s="397" t="str">
        <f>IF('申請書 (事業主記入用) '!J96="","",'申請書 (事業主記入用) '!J96)</f>
        <v/>
      </c>
      <c r="H91" s="398"/>
      <c r="I91" s="398"/>
      <c r="J91" s="398"/>
      <c r="K91" s="398"/>
      <c r="L91" s="398"/>
      <c r="M91" s="398"/>
      <c r="N91" s="398"/>
      <c r="O91" s="399"/>
      <c r="P91" s="397" t="str">
        <f>IF('申請書 (事業主記入用) '!S96="","",'申請書 (事業主記入用) '!S96)</f>
        <v/>
      </c>
      <c r="Q91" s="398"/>
      <c r="R91" s="398"/>
      <c r="S91" s="398"/>
      <c r="T91" s="398"/>
      <c r="U91" s="398"/>
      <c r="V91" s="398"/>
      <c r="W91" s="398"/>
      <c r="X91" s="399"/>
      <c r="Y91" s="397" t="str">
        <f>IF('申請書 (事業主記入用) '!AB96="","",'申請書 (事業主記入用) '!AB96)</f>
        <v/>
      </c>
      <c r="Z91" s="398"/>
      <c r="AA91" s="398"/>
      <c r="AB91" s="398"/>
      <c r="AC91" s="398"/>
      <c r="AD91" s="398"/>
      <c r="AE91" s="398"/>
      <c r="AF91" s="398"/>
      <c r="AG91" s="399"/>
      <c r="AH91" s="397" t="str">
        <f>IF('申請書 (事業主記入用) '!AK96="","",'申請書 (事業主記入用) '!AK96)</f>
        <v/>
      </c>
      <c r="AI91" s="398"/>
      <c r="AJ91" s="398"/>
      <c r="AK91" s="398"/>
      <c r="AL91" s="398"/>
      <c r="AM91" s="398"/>
      <c r="AN91" s="398"/>
      <c r="AO91" s="398"/>
      <c r="AP91" s="399"/>
    </row>
    <row r="92" spans="1:42" x14ac:dyDescent="0.4">
      <c r="A92" s="415"/>
      <c r="B92" s="415"/>
      <c r="C92" s="415"/>
      <c r="D92" s="415"/>
      <c r="E92" s="415"/>
      <c r="F92" s="415"/>
      <c r="G92" s="400"/>
      <c r="H92" s="401"/>
      <c r="I92" s="401"/>
      <c r="J92" s="401"/>
      <c r="K92" s="401"/>
      <c r="L92" s="401"/>
      <c r="M92" s="401"/>
      <c r="N92" s="401"/>
      <c r="O92" s="402"/>
      <c r="P92" s="400"/>
      <c r="Q92" s="401"/>
      <c r="R92" s="401"/>
      <c r="S92" s="401"/>
      <c r="T92" s="401"/>
      <c r="U92" s="401"/>
      <c r="V92" s="401"/>
      <c r="W92" s="401"/>
      <c r="X92" s="402"/>
      <c r="Y92" s="400"/>
      <c r="Z92" s="401"/>
      <c r="AA92" s="401"/>
      <c r="AB92" s="401"/>
      <c r="AC92" s="401"/>
      <c r="AD92" s="401"/>
      <c r="AE92" s="401"/>
      <c r="AF92" s="401"/>
      <c r="AG92" s="402"/>
      <c r="AH92" s="400"/>
      <c r="AI92" s="401"/>
      <c r="AJ92" s="401"/>
      <c r="AK92" s="401"/>
      <c r="AL92" s="401"/>
      <c r="AM92" s="401"/>
      <c r="AN92" s="401"/>
      <c r="AO92" s="401"/>
      <c r="AP92" s="402"/>
    </row>
    <row r="93" spans="1:42" x14ac:dyDescent="0.4">
      <c r="A93" s="415"/>
      <c r="B93" s="415"/>
      <c r="C93" s="415"/>
      <c r="D93" s="415"/>
      <c r="E93" s="415"/>
      <c r="F93" s="415"/>
      <c r="G93" s="400"/>
      <c r="H93" s="401"/>
      <c r="I93" s="401"/>
      <c r="J93" s="401"/>
      <c r="K93" s="401"/>
      <c r="L93" s="401"/>
      <c r="M93" s="401"/>
      <c r="N93" s="401"/>
      <c r="O93" s="402"/>
      <c r="P93" s="400"/>
      <c r="Q93" s="401"/>
      <c r="R93" s="401"/>
      <c r="S93" s="401"/>
      <c r="T93" s="401"/>
      <c r="U93" s="401"/>
      <c r="V93" s="401"/>
      <c r="W93" s="401"/>
      <c r="X93" s="402"/>
      <c r="Y93" s="400"/>
      <c r="Z93" s="401"/>
      <c r="AA93" s="401"/>
      <c r="AB93" s="401"/>
      <c r="AC93" s="401"/>
      <c r="AD93" s="401"/>
      <c r="AE93" s="401"/>
      <c r="AF93" s="401"/>
      <c r="AG93" s="402"/>
      <c r="AH93" s="400"/>
      <c r="AI93" s="401"/>
      <c r="AJ93" s="401"/>
      <c r="AK93" s="401"/>
      <c r="AL93" s="401"/>
      <c r="AM93" s="401"/>
      <c r="AN93" s="401"/>
      <c r="AO93" s="401"/>
      <c r="AP93" s="402"/>
    </row>
    <row r="94" spans="1:42" x14ac:dyDescent="0.4">
      <c r="A94" s="415"/>
      <c r="B94" s="415"/>
      <c r="C94" s="415"/>
      <c r="D94" s="415"/>
      <c r="E94" s="415"/>
      <c r="F94" s="415"/>
      <c r="G94" s="403"/>
      <c r="H94" s="404"/>
      <c r="I94" s="404"/>
      <c r="J94" s="404"/>
      <c r="K94" s="404"/>
      <c r="L94" s="404"/>
      <c r="M94" s="404"/>
      <c r="N94" s="404"/>
      <c r="O94" s="405"/>
      <c r="P94" s="403"/>
      <c r="Q94" s="404"/>
      <c r="R94" s="404"/>
      <c r="S94" s="404"/>
      <c r="T94" s="404"/>
      <c r="U94" s="404"/>
      <c r="V94" s="404"/>
      <c r="W94" s="404"/>
      <c r="X94" s="405"/>
      <c r="Y94" s="403"/>
      <c r="Z94" s="404"/>
      <c r="AA94" s="404"/>
      <c r="AB94" s="404"/>
      <c r="AC94" s="404"/>
      <c r="AD94" s="404"/>
      <c r="AE94" s="404"/>
      <c r="AF94" s="404"/>
      <c r="AG94" s="405"/>
      <c r="AH94" s="403"/>
      <c r="AI94" s="404"/>
      <c r="AJ94" s="404"/>
      <c r="AK94" s="404"/>
      <c r="AL94" s="404"/>
      <c r="AM94" s="404"/>
      <c r="AN94" s="404"/>
      <c r="AO94" s="404"/>
      <c r="AP94" s="405"/>
    </row>
    <row r="95" spans="1:42" x14ac:dyDescent="0.4">
      <c r="A95" s="415" t="str">
        <f>IF('申請書 (事業主記入用) '!A100="手当","",SUBSTITUTE('申請書 (事業主記入用) '!A100,"手当",""))</f>
        <v/>
      </c>
      <c r="B95" s="415"/>
      <c r="C95" s="415"/>
      <c r="D95" s="415"/>
      <c r="E95" s="415"/>
      <c r="F95" s="415"/>
      <c r="G95" s="397" t="str">
        <f>IF('申請書 (事業主記入用) '!J100="","",'申請書 (事業主記入用) '!J100)</f>
        <v/>
      </c>
      <c r="H95" s="398"/>
      <c r="I95" s="398"/>
      <c r="J95" s="398"/>
      <c r="K95" s="398"/>
      <c r="L95" s="398"/>
      <c r="M95" s="398"/>
      <c r="N95" s="398"/>
      <c r="O95" s="399"/>
      <c r="P95" s="397" t="str">
        <f>IF('申請書 (事業主記入用) '!S100="","",'申請書 (事業主記入用) '!S100)</f>
        <v/>
      </c>
      <c r="Q95" s="398"/>
      <c r="R95" s="398"/>
      <c r="S95" s="398"/>
      <c r="T95" s="398"/>
      <c r="U95" s="398"/>
      <c r="V95" s="398"/>
      <c r="W95" s="398"/>
      <c r="X95" s="399"/>
      <c r="Y95" s="397" t="str">
        <f>IF('申請書 (事業主記入用) '!AB100="","",'申請書 (事業主記入用) '!AB100)</f>
        <v/>
      </c>
      <c r="Z95" s="398"/>
      <c r="AA95" s="398"/>
      <c r="AB95" s="398"/>
      <c r="AC95" s="398"/>
      <c r="AD95" s="398"/>
      <c r="AE95" s="398"/>
      <c r="AF95" s="398"/>
      <c r="AG95" s="399"/>
      <c r="AH95" s="397" t="str">
        <f>IF('申請書 (事業主記入用) '!AK100="","",'申請書 (事業主記入用) '!AK100)</f>
        <v/>
      </c>
      <c r="AI95" s="398"/>
      <c r="AJ95" s="398"/>
      <c r="AK95" s="398"/>
      <c r="AL95" s="398"/>
      <c r="AM95" s="398"/>
      <c r="AN95" s="398"/>
      <c r="AO95" s="398"/>
      <c r="AP95" s="399"/>
    </row>
    <row r="96" spans="1:42" x14ac:dyDescent="0.4">
      <c r="A96" s="415"/>
      <c r="B96" s="415"/>
      <c r="C96" s="415"/>
      <c r="D96" s="415"/>
      <c r="E96" s="415"/>
      <c r="F96" s="415"/>
      <c r="G96" s="400"/>
      <c r="H96" s="401"/>
      <c r="I96" s="401"/>
      <c r="J96" s="401"/>
      <c r="K96" s="401"/>
      <c r="L96" s="401"/>
      <c r="M96" s="401"/>
      <c r="N96" s="401"/>
      <c r="O96" s="402"/>
      <c r="P96" s="400"/>
      <c r="Q96" s="401"/>
      <c r="R96" s="401"/>
      <c r="S96" s="401"/>
      <c r="T96" s="401"/>
      <c r="U96" s="401"/>
      <c r="V96" s="401"/>
      <c r="W96" s="401"/>
      <c r="X96" s="402"/>
      <c r="Y96" s="400"/>
      <c r="Z96" s="401"/>
      <c r="AA96" s="401"/>
      <c r="AB96" s="401"/>
      <c r="AC96" s="401"/>
      <c r="AD96" s="401"/>
      <c r="AE96" s="401"/>
      <c r="AF96" s="401"/>
      <c r="AG96" s="402"/>
      <c r="AH96" s="400"/>
      <c r="AI96" s="401"/>
      <c r="AJ96" s="401"/>
      <c r="AK96" s="401"/>
      <c r="AL96" s="401"/>
      <c r="AM96" s="401"/>
      <c r="AN96" s="401"/>
      <c r="AO96" s="401"/>
      <c r="AP96" s="402"/>
    </row>
    <row r="97" spans="1:42" x14ac:dyDescent="0.4">
      <c r="A97" s="415"/>
      <c r="B97" s="415"/>
      <c r="C97" s="415"/>
      <c r="D97" s="415"/>
      <c r="E97" s="415"/>
      <c r="F97" s="415"/>
      <c r="G97" s="400"/>
      <c r="H97" s="401"/>
      <c r="I97" s="401"/>
      <c r="J97" s="401"/>
      <c r="K97" s="401"/>
      <c r="L97" s="401"/>
      <c r="M97" s="401"/>
      <c r="N97" s="401"/>
      <c r="O97" s="402"/>
      <c r="P97" s="400"/>
      <c r="Q97" s="401"/>
      <c r="R97" s="401"/>
      <c r="S97" s="401"/>
      <c r="T97" s="401"/>
      <c r="U97" s="401"/>
      <c r="V97" s="401"/>
      <c r="W97" s="401"/>
      <c r="X97" s="402"/>
      <c r="Y97" s="400"/>
      <c r="Z97" s="401"/>
      <c r="AA97" s="401"/>
      <c r="AB97" s="401"/>
      <c r="AC97" s="401"/>
      <c r="AD97" s="401"/>
      <c r="AE97" s="401"/>
      <c r="AF97" s="401"/>
      <c r="AG97" s="402"/>
      <c r="AH97" s="400"/>
      <c r="AI97" s="401"/>
      <c r="AJ97" s="401"/>
      <c r="AK97" s="401"/>
      <c r="AL97" s="401"/>
      <c r="AM97" s="401"/>
      <c r="AN97" s="401"/>
      <c r="AO97" s="401"/>
      <c r="AP97" s="402"/>
    </row>
    <row r="98" spans="1:42" x14ac:dyDescent="0.4">
      <c r="A98" s="415"/>
      <c r="B98" s="415"/>
      <c r="C98" s="415"/>
      <c r="D98" s="415"/>
      <c r="E98" s="415"/>
      <c r="F98" s="415"/>
      <c r="G98" s="403"/>
      <c r="H98" s="404"/>
      <c r="I98" s="404"/>
      <c r="J98" s="404"/>
      <c r="K98" s="404"/>
      <c r="L98" s="404"/>
      <c r="M98" s="404"/>
      <c r="N98" s="404"/>
      <c r="O98" s="405"/>
      <c r="P98" s="403"/>
      <c r="Q98" s="404"/>
      <c r="R98" s="404"/>
      <c r="S98" s="404"/>
      <c r="T98" s="404"/>
      <c r="U98" s="404"/>
      <c r="V98" s="404"/>
      <c r="W98" s="404"/>
      <c r="X98" s="405"/>
      <c r="Y98" s="403"/>
      <c r="Z98" s="404"/>
      <c r="AA98" s="404"/>
      <c r="AB98" s="404"/>
      <c r="AC98" s="404"/>
      <c r="AD98" s="404"/>
      <c r="AE98" s="404"/>
      <c r="AF98" s="404"/>
      <c r="AG98" s="405"/>
      <c r="AH98" s="403"/>
      <c r="AI98" s="404"/>
      <c r="AJ98" s="404"/>
      <c r="AK98" s="404"/>
      <c r="AL98" s="404"/>
      <c r="AM98" s="404"/>
      <c r="AN98" s="404"/>
      <c r="AO98" s="404"/>
      <c r="AP98" s="405"/>
    </row>
    <row r="99" spans="1:42" x14ac:dyDescent="0.4">
      <c r="A99" s="407" t="s">
        <v>58</v>
      </c>
      <c r="B99" s="407"/>
      <c r="C99" s="407"/>
      <c r="D99" s="407"/>
      <c r="E99" s="407"/>
      <c r="F99" s="407"/>
      <c r="G99" s="407" t="str">
        <f>IF('申請書 (事業主記入用) '!J104="","",'申請書 (事業主記入用) '!J104)</f>
        <v/>
      </c>
      <c r="H99" s="407"/>
      <c r="I99" s="407"/>
      <c r="J99" s="407"/>
      <c r="K99" s="407"/>
      <c r="L99" s="407"/>
      <c r="M99" s="407"/>
      <c r="N99" s="407"/>
      <c r="O99" s="407"/>
      <c r="P99" s="407" t="str">
        <f>IF('申請書 (事業主記入用) '!S104="","",'申請書 (事業主記入用) '!S104)</f>
        <v/>
      </c>
      <c r="Q99" s="407"/>
      <c r="R99" s="407"/>
      <c r="S99" s="407"/>
      <c r="T99" s="407"/>
      <c r="U99" s="407"/>
      <c r="V99" s="407"/>
      <c r="W99" s="407"/>
      <c r="X99" s="407"/>
      <c r="Y99" s="407" t="str">
        <f>IF('申請書 (事業主記入用) '!AB104="","",'申請書 (事業主記入用) '!AB104)</f>
        <v/>
      </c>
      <c r="Z99" s="407"/>
      <c r="AA99" s="407"/>
      <c r="AB99" s="407"/>
      <c r="AC99" s="407"/>
      <c r="AD99" s="407"/>
      <c r="AE99" s="407"/>
      <c r="AF99" s="407"/>
      <c r="AG99" s="407"/>
      <c r="AH99" s="407" t="str">
        <f>IF('申請書 (事業主記入用) '!AK104="","",'申請書 (事業主記入用) '!AK104)</f>
        <v/>
      </c>
      <c r="AI99" s="407"/>
      <c r="AJ99" s="407"/>
      <c r="AK99" s="407"/>
      <c r="AL99" s="407"/>
      <c r="AM99" s="407"/>
      <c r="AN99" s="407"/>
      <c r="AO99" s="407"/>
      <c r="AP99" s="407"/>
    </row>
    <row r="100" spans="1:42" x14ac:dyDescent="0.4">
      <c r="A100" s="407"/>
      <c r="B100" s="407"/>
      <c r="C100" s="407"/>
      <c r="D100" s="407"/>
      <c r="E100" s="407"/>
      <c r="F100" s="407"/>
      <c r="G100" s="407"/>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row>
    <row r="101" spans="1:42" x14ac:dyDescent="0.4">
      <c r="A101" s="407"/>
      <c r="B101" s="407"/>
      <c r="C101" s="407"/>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7"/>
      <c r="AK101" s="407"/>
      <c r="AL101" s="407"/>
      <c r="AM101" s="407"/>
      <c r="AN101" s="407"/>
      <c r="AO101" s="407"/>
      <c r="AP101" s="407"/>
    </row>
    <row r="102" spans="1:42" x14ac:dyDescent="0.4">
      <c r="A102" s="407"/>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c r="AK102" s="407"/>
      <c r="AL102" s="407"/>
      <c r="AM102" s="407"/>
      <c r="AN102" s="407"/>
      <c r="AO102" s="407"/>
      <c r="AP102" s="407"/>
    </row>
    <row r="103" spans="1:42" x14ac:dyDescent="0.4">
      <c r="A103" s="407"/>
      <c r="B103" s="407"/>
      <c r="C103" s="407"/>
      <c r="D103" s="407"/>
      <c r="E103" s="407"/>
      <c r="F103" s="407"/>
      <c r="G103" s="407"/>
      <c r="H103" s="407"/>
      <c r="I103" s="407"/>
      <c r="J103" s="407"/>
      <c r="K103" s="407"/>
      <c r="L103" s="407"/>
      <c r="M103" s="407"/>
      <c r="N103" s="407"/>
      <c r="O103" s="407"/>
      <c r="P103" s="407"/>
      <c r="Q103" s="407"/>
      <c r="R103" s="407"/>
      <c r="S103" s="407"/>
      <c r="T103" s="407"/>
      <c r="U103" s="407"/>
      <c r="V103" s="407"/>
      <c r="W103" s="407"/>
      <c r="X103" s="407"/>
      <c r="Y103" s="407"/>
      <c r="Z103" s="407"/>
      <c r="AA103" s="407"/>
      <c r="AB103" s="407"/>
      <c r="AC103" s="407"/>
      <c r="AD103" s="407"/>
      <c r="AE103" s="407"/>
      <c r="AF103" s="407"/>
      <c r="AG103" s="407"/>
      <c r="AH103" s="407"/>
      <c r="AI103" s="407"/>
      <c r="AJ103" s="407"/>
      <c r="AK103" s="407"/>
      <c r="AL103" s="407"/>
      <c r="AM103" s="407"/>
      <c r="AN103" s="407"/>
      <c r="AO103" s="407"/>
      <c r="AP103" s="407"/>
    </row>
    <row r="104" spans="1:42" x14ac:dyDescent="0.4">
      <c r="A104" s="406" t="s">
        <v>59</v>
      </c>
      <c r="B104" s="406"/>
      <c r="C104" s="406"/>
      <c r="D104" s="406"/>
      <c r="E104" s="406"/>
      <c r="F104" s="406"/>
      <c r="G104" s="407">
        <f>IF('申請書 (事業主記入用) '!J109="","",'申請書 (事業主記入用) '!J109)</f>
        <v>0</v>
      </c>
      <c r="H104" s="407"/>
      <c r="I104" s="407"/>
      <c r="J104" s="407"/>
      <c r="K104" s="407"/>
      <c r="L104" s="407"/>
      <c r="M104" s="407"/>
      <c r="N104" s="407"/>
      <c r="O104" s="407"/>
      <c r="P104" s="407">
        <f>IF('申請書 (事業主記入用) '!S109="","",'申請書 (事業主記入用) '!S109)</f>
        <v>0</v>
      </c>
      <c r="Q104" s="407"/>
      <c r="R104" s="407"/>
      <c r="S104" s="407"/>
      <c r="T104" s="407"/>
      <c r="U104" s="407"/>
      <c r="V104" s="407"/>
      <c r="W104" s="407"/>
      <c r="X104" s="407"/>
      <c r="Y104" s="407">
        <f>IF('申請書 (事業主記入用) '!AB109="","",'申請書 (事業主記入用) '!AB109)</f>
        <v>0</v>
      </c>
      <c r="Z104" s="407"/>
      <c r="AA104" s="407"/>
      <c r="AB104" s="407"/>
      <c r="AC104" s="407"/>
      <c r="AD104" s="407"/>
      <c r="AE104" s="407"/>
      <c r="AF104" s="407"/>
      <c r="AG104" s="407"/>
      <c r="AH104" s="407">
        <f>IF('申請書 (事業主記入用) '!AK109="","",'申請書 (事業主記入用) '!AK109)</f>
        <v>0</v>
      </c>
      <c r="AI104" s="407"/>
      <c r="AJ104" s="407"/>
      <c r="AK104" s="407"/>
      <c r="AL104" s="407"/>
      <c r="AM104" s="407"/>
      <c r="AN104" s="407"/>
      <c r="AO104" s="407"/>
      <c r="AP104" s="407"/>
    </row>
    <row r="105" spans="1:42" x14ac:dyDescent="0.4">
      <c r="A105" s="406"/>
      <c r="B105" s="406"/>
      <c r="C105" s="406"/>
      <c r="D105" s="406"/>
      <c r="E105" s="406"/>
      <c r="F105" s="406"/>
      <c r="G105" s="407"/>
      <c r="H105" s="407"/>
      <c r="I105" s="407"/>
      <c r="J105" s="407"/>
      <c r="K105" s="407"/>
      <c r="L105" s="407"/>
      <c r="M105" s="407"/>
      <c r="N105" s="407"/>
      <c r="O105" s="407"/>
      <c r="P105" s="407"/>
      <c r="Q105" s="407"/>
      <c r="R105" s="407"/>
      <c r="S105" s="407"/>
      <c r="T105" s="407"/>
      <c r="U105" s="407"/>
      <c r="V105" s="407"/>
      <c r="W105" s="407"/>
      <c r="X105" s="407"/>
      <c r="Y105" s="407"/>
      <c r="Z105" s="407"/>
      <c r="AA105" s="407"/>
      <c r="AB105" s="407"/>
      <c r="AC105" s="407"/>
      <c r="AD105" s="407"/>
      <c r="AE105" s="407"/>
      <c r="AF105" s="407"/>
      <c r="AG105" s="407"/>
      <c r="AH105" s="407"/>
      <c r="AI105" s="407"/>
      <c r="AJ105" s="407"/>
      <c r="AK105" s="407"/>
      <c r="AL105" s="407"/>
      <c r="AM105" s="407"/>
      <c r="AN105" s="407"/>
      <c r="AO105" s="407"/>
      <c r="AP105" s="407"/>
    </row>
    <row r="106" spans="1:42" x14ac:dyDescent="0.4">
      <c r="A106" s="406"/>
      <c r="B106" s="406"/>
      <c r="C106" s="406"/>
      <c r="D106" s="406"/>
      <c r="E106" s="406"/>
      <c r="F106" s="406"/>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row>
    <row r="107" spans="1:42" x14ac:dyDescent="0.4">
      <c r="A107" s="416" t="s">
        <v>62</v>
      </c>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7"/>
      <c r="AG107" s="397">
        <f>IF('申請書 (事業主記入用) '!AJ112="","",'申請書 (事業主記入用) '!AJ112)</f>
        <v>0</v>
      </c>
      <c r="AH107" s="398"/>
      <c r="AI107" s="398"/>
      <c r="AJ107" s="398"/>
      <c r="AK107" s="398"/>
      <c r="AL107" s="398"/>
      <c r="AM107" s="398"/>
      <c r="AN107" s="398"/>
      <c r="AO107" s="398"/>
      <c r="AP107" s="399"/>
    </row>
    <row r="108" spans="1:42" x14ac:dyDescent="0.4">
      <c r="A108" s="420"/>
      <c r="B108" s="421"/>
      <c r="C108" s="421"/>
      <c r="D108" s="421"/>
      <c r="E108" s="421"/>
      <c r="F108" s="421"/>
      <c r="G108" s="421"/>
      <c r="H108" s="421"/>
      <c r="I108" s="421"/>
      <c r="J108" s="421"/>
      <c r="K108" s="421"/>
      <c r="L108" s="421"/>
      <c r="M108" s="421"/>
      <c r="N108" s="421"/>
      <c r="O108" s="421"/>
      <c r="P108" s="421"/>
      <c r="Q108" s="421"/>
      <c r="R108" s="421"/>
      <c r="S108" s="421"/>
      <c r="T108" s="421"/>
      <c r="U108" s="421"/>
      <c r="V108" s="421"/>
      <c r="W108" s="421"/>
      <c r="X108" s="421"/>
      <c r="Y108" s="421"/>
      <c r="Z108" s="421"/>
      <c r="AA108" s="421"/>
      <c r="AB108" s="421"/>
      <c r="AC108" s="421"/>
      <c r="AD108" s="421"/>
      <c r="AE108" s="421"/>
      <c r="AF108" s="422"/>
      <c r="AG108" s="403"/>
      <c r="AH108" s="404"/>
      <c r="AI108" s="404"/>
      <c r="AJ108" s="404"/>
      <c r="AK108" s="404"/>
      <c r="AL108" s="404"/>
      <c r="AM108" s="404"/>
      <c r="AN108" s="404"/>
      <c r="AO108" s="404"/>
      <c r="AP108" s="405"/>
    </row>
    <row r="109" spans="1:42" x14ac:dyDescent="0.4">
      <c r="A109" s="416" t="str">
        <f>IF('申請書 (事業主記入用) '!A122="","",'申請書 (事業主記入用) '!A122)</f>
        <v/>
      </c>
      <c r="B109" s="414"/>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414"/>
      <c r="AP109" s="417"/>
    </row>
    <row r="110" spans="1:42" x14ac:dyDescent="0.4">
      <c r="A110" s="418"/>
      <c r="B110" s="386"/>
      <c r="C110" s="386"/>
      <c r="D110" s="386"/>
      <c r="E110" s="386"/>
      <c r="F110" s="386"/>
      <c r="G110" s="386"/>
      <c r="H110" s="386"/>
      <c r="I110" s="386"/>
      <c r="J110" s="386"/>
      <c r="K110" s="386"/>
      <c r="L110" s="386"/>
      <c r="M110" s="386"/>
      <c r="N110" s="386"/>
      <c r="O110" s="386"/>
      <c r="P110" s="386"/>
      <c r="Q110" s="386"/>
      <c r="R110" s="386"/>
      <c r="S110" s="386"/>
      <c r="T110" s="386"/>
      <c r="U110" s="386"/>
      <c r="V110" s="386"/>
      <c r="W110" s="386"/>
      <c r="X110" s="386"/>
      <c r="Y110" s="386"/>
      <c r="Z110" s="386"/>
      <c r="AA110" s="386"/>
      <c r="AB110" s="386"/>
      <c r="AC110" s="386"/>
      <c r="AD110" s="386"/>
      <c r="AE110" s="386"/>
      <c r="AF110" s="386"/>
      <c r="AG110" s="386"/>
      <c r="AH110" s="386"/>
      <c r="AI110" s="386"/>
      <c r="AJ110" s="386"/>
      <c r="AK110" s="386"/>
      <c r="AL110" s="386"/>
      <c r="AM110" s="386"/>
      <c r="AN110" s="386"/>
      <c r="AO110" s="386"/>
      <c r="AP110" s="419"/>
    </row>
    <row r="111" spans="1:42" x14ac:dyDescent="0.4">
      <c r="A111" s="420"/>
      <c r="B111" s="421"/>
      <c r="C111" s="421"/>
      <c r="D111" s="421"/>
      <c r="E111" s="421"/>
      <c r="F111" s="421"/>
      <c r="G111" s="421"/>
      <c r="H111" s="421"/>
      <c r="I111" s="421"/>
      <c r="J111" s="421"/>
      <c r="K111" s="421"/>
      <c r="L111" s="421"/>
      <c r="M111" s="421"/>
      <c r="N111" s="421"/>
      <c r="O111" s="421"/>
      <c r="P111" s="421"/>
      <c r="Q111" s="421"/>
      <c r="R111" s="421"/>
      <c r="S111" s="421"/>
      <c r="T111" s="421"/>
      <c r="U111" s="421"/>
      <c r="V111" s="421"/>
      <c r="W111" s="421"/>
      <c r="X111" s="421"/>
      <c r="Y111" s="421"/>
      <c r="Z111" s="421"/>
      <c r="AA111" s="421"/>
      <c r="AB111" s="421"/>
      <c r="AC111" s="421"/>
      <c r="AD111" s="421"/>
      <c r="AE111" s="421"/>
      <c r="AF111" s="421"/>
      <c r="AG111" s="421"/>
      <c r="AH111" s="421"/>
      <c r="AI111" s="421"/>
      <c r="AJ111" s="421"/>
      <c r="AK111" s="421"/>
      <c r="AL111" s="421"/>
      <c r="AM111" s="421"/>
      <c r="AN111" s="421"/>
      <c r="AO111" s="421"/>
      <c r="AP111" s="422"/>
    </row>
    <row r="112" spans="1:42" x14ac:dyDescent="0.4">
      <c r="A112" s="414" t="s">
        <v>66</v>
      </c>
      <c r="B112" s="414"/>
      <c r="C112" s="414"/>
      <c r="D112" s="414"/>
      <c r="E112" s="414"/>
      <c r="F112" s="414"/>
      <c r="G112" s="414"/>
      <c r="H112" s="414"/>
      <c r="I112" s="414"/>
      <c r="J112" s="398" t="str">
        <f>IF('申請書 (事業主記入用) '!M124="","",'申請書 (事業主記入用) '!M124)</f>
        <v/>
      </c>
      <c r="K112" s="398"/>
      <c r="L112" s="398"/>
      <c r="M112" s="398"/>
      <c r="N112" s="398"/>
      <c r="O112" s="398"/>
      <c r="P112" s="398"/>
      <c r="Q112" s="398"/>
      <c r="R112" s="398"/>
      <c r="S112" s="398"/>
      <c r="T112" s="398"/>
      <c r="U112" s="398"/>
      <c r="V112" s="398"/>
      <c r="W112" s="398"/>
      <c r="X112" s="398"/>
      <c r="Y112" s="398"/>
      <c r="Z112" s="398"/>
      <c r="AA112" s="398"/>
      <c r="AB112" s="398"/>
      <c r="AC112" s="398"/>
      <c r="AD112" s="398"/>
      <c r="AE112" s="398"/>
      <c r="AF112" s="398"/>
      <c r="AG112" s="398"/>
      <c r="AH112" s="398"/>
      <c r="AI112" s="398"/>
      <c r="AJ112" s="398"/>
      <c r="AK112" s="398"/>
      <c r="AL112" s="398"/>
      <c r="AM112" s="398"/>
      <c r="AN112" s="398"/>
      <c r="AO112" s="398"/>
      <c r="AP112" s="398"/>
    </row>
    <row r="113" spans="1:42" x14ac:dyDescent="0.4">
      <c r="A113" s="386"/>
      <c r="B113" s="386"/>
      <c r="C113" s="386"/>
      <c r="D113" s="386"/>
      <c r="E113" s="386"/>
      <c r="F113" s="386"/>
      <c r="G113" s="386"/>
      <c r="H113" s="386"/>
      <c r="I113" s="386"/>
      <c r="J113" s="401"/>
      <c r="K113" s="401"/>
      <c r="L113" s="401"/>
      <c r="M113" s="401"/>
      <c r="N113" s="401"/>
      <c r="O113" s="401"/>
      <c r="P113" s="401"/>
      <c r="Q113" s="401"/>
      <c r="R113" s="401"/>
      <c r="S113" s="401"/>
      <c r="T113" s="401"/>
      <c r="U113" s="401"/>
      <c r="V113" s="401"/>
      <c r="W113" s="401"/>
      <c r="X113" s="401"/>
      <c r="Y113" s="401"/>
      <c r="Z113" s="401"/>
      <c r="AA113" s="401"/>
      <c r="AB113" s="401"/>
      <c r="AC113" s="401"/>
      <c r="AD113" s="401"/>
      <c r="AE113" s="401"/>
      <c r="AF113" s="401"/>
      <c r="AG113" s="401"/>
      <c r="AH113" s="401"/>
      <c r="AI113" s="401"/>
      <c r="AJ113" s="401"/>
      <c r="AK113" s="401"/>
      <c r="AL113" s="401"/>
      <c r="AM113" s="401"/>
      <c r="AN113" s="401"/>
      <c r="AO113" s="401"/>
      <c r="AP113" s="401"/>
    </row>
    <row r="114" spans="1:42" x14ac:dyDescent="0.4">
      <c r="A114" s="386"/>
      <c r="B114" s="386"/>
      <c r="C114" s="386"/>
      <c r="D114" s="386"/>
      <c r="E114" s="386"/>
      <c r="F114" s="386"/>
      <c r="G114" s="386"/>
      <c r="H114" s="386"/>
      <c r="I114" s="386"/>
      <c r="J114" s="401"/>
      <c r="K114" s="401"/>
      <c r="L114" s="401"/>
      <c r="M114" s="401"/>
      <c r="N114" s="401"/>
      <c r="O114" s="401"/>
      <c r="P114" s="401"/>
      <c r="Q114" s="401"/>
      <c r="R114" s="401"/>
      <c r="S114" s="401"/>
      <c r="T114" s="401"/>
      <c r="U114" s="401"/>
      <c r="V114" s="401"/>
      <c r="W114" s="401"/>
      <c r="X114" s="401"/>
      <c r="Y114" s="401"/>
      <c r="Z114" s="401"/>
      <c r="AA114" s="401"/>
      <c r="AB114" s="401"/>
      <c r="AC114" s="401"/>
      <c r="AD114" s="401"/>
      <c r="AE114" s="401"/>
      <c r="AF114" s="401"/>
      <c r="AG114" s="401"/>
      <c r="AH114" s="401"/>
      <c r="AI114" s="401"/>
      <c r="AJ114" s="401"/>
      <c r="AK114" s="401"/>
      <c r="AL114" s="401"/>
      <c r="AM114" s="401"/>
      <c r="AN114" s="401"/>
      <c r="AO114" s="401"/>
      <c r="AP114" s="401"/>
    </row>
    <row r="115" spans="1:42" x14ac:dyDescent="0.4">
      <c r="A115" s="386"/>
      <c r="B115" s="386"/>
      <c r="C115" s="386"/>
      <c r="D115" s="386"/>
      <c r="E115" s="386"/>
      <c r="F115" s="386"/>
      <c r="G115" s="386"/>
      <c r="H115" s="386"/>
      <c r="I115" s="386"/>
      <c r="J115" s="401"/>
      <c r="K115" s="401"/>
      <c r="L115" s="401"/>
      <c r="M115" s="401"/>
      <c r="N115" s="401"/>
      <c r="O115" s="401"/>
      <c r="P115" s="401"/>
      <c r="Q115" s="401"/>
      <c r="R115" s="401"/>
      <c r="S115" s="401"/>
      <c r="T115" s="401"/>
      <c r="U115" s="401"/>
      <c r="V115" s="401"/>
      <c r="W115" s="401"/>
      <c r="X115" s="401"/>
      <c r="Y115" s="401"/>
      <c r="Z115" s="401"/>
      <c r="AA115" s="401"/>
      <c r="AB115" s="401"/>
      <c r="AC115" s="401"/>
      <c r="AD115" s="401"/>
      <c r="AE115" s="401"/>
      <c r="AF115" s="401"/>
      <c r="AG115" s="401"/>
      <c r="AH115" s="401"/>
      <c r="AI115" s="401"/>
      <c r="AJ115" s="401"/>
      <c r="AK115" s="401"/>
      <c r="AL115" s="401"/>
      <c r="AM115" s="401"/>
      <c r="AN115" s="401"/>
      <c r="AO115" s="401"/>
      <c r="AP115" s="401"/>
    </row>
    <row r="116" spans="1:42" x14ac:dyDescent="0.4">
      <c r="A116" s="386" t="s">
        <v>67</v>
      </c>
      <c r="B116" s="386"/>
      <c r="C116" s="386"/>
      <c r="D116" s="386"/>
      <c r="E116" s="386"/>
      <c r="F116" s="386"/>
      <c r="G116" s="386"/>
      <c r="H116" s="386"/>
      <c r="I116" s="386"/>
      <c r="J116" s="401" t="str">
        <f>IF('申請書 (事業主記入用) '!M125="","",DBCS('申請書 (事業主記入用) '!M125))</f>
        <v/>
      </c>
      <c r="K116" s="401"/>
      <c r="L116" s="401"/>
      <c r="M116" s="401"/>
      <c r="N116" s="401"/>
      <c r="O116" s="401"/>
      <c r="P116" s="401"/>
      <c r="Q116" s="401"/>
      <c r="R116" s="401"/>
      <c r="S116" s="401"/>
      <c r="T116" s="401"/>
      <c r="U116" s="401"/>
      <c r="V116" s="401"/>
      <c r="W116" s="401"/>
      <c r="X116" s="401"/>
      <c r="Y116" s="401"/>
      <c r="Z116" s="401"/>
      <c r="AA116" s="401"/>
      <c r="AB116" s="401"/>
      <c r="AC116" s="401"/>
      <c r="AD116" s="401"/>
      <c r="AE116" s="401"/>
      <c r="AF116" s="401"/>
      <c r="AG116" s="401"/>
      <c r="AH116" s="401"/>
      <c r="AI116" s="401"/>
      <c r="AJ116" s="401"/>
      <c r="AK116" s="401"/>
      <c r="AL116" s="401"/>
      <c r="AM116" s="401"/>
      <c r="AN116" s="401"/>
      <c r="AO116" s="401"/>
      <c r="AP116" s="401"/>
    </row>
    <row r="117" spans="1:42" x14ac:dyDescent="0.4">
      <c r="A117" s="386"/>
      <c r="B117" s="386"/>
      <c r="C117" s="386"/>
      <c r="D117" s="386"/>
      <c r="E117" s="386"/>
      <c r="F117" s="386"/>
      <c r="G117" s="386"/>
      <c r="H117" s="386"/>
      <c r="I117" s="386"/>
      <c r="J117" s="401"/>
      <c r="K117" s="401"/>
      <c r="L117" s="401"/>
      <c r="M117" s="401"/>
      <c r="N117" s="401"/>
      <c r="O117" s="401"/>
      <c r="P117" s="401"/>
      <c r="Q117" s="401"/>
      <c r="R117" s="401"/>
      <c r="S117" s="401"/>
      <c r="T117" s="401"/>
      <c r="U117" s="401"/>
      <c r="V117" s="401"/>
      <c r="W117" s="401"/>
      <c r="X117" s="401"/>
      <c r="Y117" s="401"/>
      <c r="Z117" s="401"/>
      <c r="AA117" s="401"/>
      <c r="AB117" s="401"/>
      <c r="AC117" s="401"/>
      <c r="AD117" s="401"/>
      <c r="AE117" s="401"/>
      <c r="AF117" s="401"/>
      <c r="AG117" s="401"/>
      <c r="AH117" s="401"/>
      <c r="AI117" s="401"/>
      <c r="AJ117" s="401"/>
      <c r="AK117" s="401"/>
      <c r="AL117" s="401"/>
      <c r="AM117" s="401"/>
      <c r="AN117" s="401"/>
      <c r="AO117" s="401"/>
      <c r="AP117" s="401"/>
    </row>
    <row r="118" spans="1:42" x14ac:dyDescent="0.4">
      <c r="A118" s="386"/>
      <c r="B118" s="386"/>
      <c r="C118" s="386"/>
      <c r="D118" s="386"/>
      <c r="E118" s="386"/>
      <c r="F118" s="386"/>
      <c r="G118" s="386"/>
      <c r="H118" s="386"/>
      <c r="I118" s="386"/>
      <c r="J118" s="401"/>
      <c r="K118" s="401"/>
      <c r="L118" s="401"/>
      <c r="M118" s="401"/>
      <c r="N118" s="401"/>
      <c r="O118" s="401"/>
      <c r="P118" s="401"/>
      <c r="Q118" s="401"/>
      <c r="R118" s="401"/>
      <c r="S118" s="401"/>
      <c r="T118" s="401"/>
      <c r="U118" s="401"/>
      <c r="V118" s="401"/>
      <c r="W118" s="401"/>
      <c r="X118" s="401"/>
      <c r="Y118" s="401"/>
      <c r="Z118" s="401"/>
      <c r="AA118" s="401"/>
      <c r="AB118" s="401"/>
      <c r="AC118" s="401"/>
      <c r="AD118" s="401"/>
      <c r="AE118" s="401"/>
      <c r="AF118" s="401"/>
      <c r="AG118" s="401"/>
      <c r="AH118" s="401"/>
      <c r="AI118" s="401"/>
      <c r="AJ118" s="401"/>
      <c r="AK118" s="401"/>
      <c r="AL118" s="401"/>
      <c r="AM118" s="401"/>
      <c r="AN118" s="401"/>
      <c r="AO118" s="401"/>
      <c r="AP118" s="401"/>
    </row>
    <row r="119" spans="1:42" x14ac:dyDescent="0.4">
      <c r="A119" s="387" t="s">
        <v>5</v>
      </c>
      <c r="B119" s="387"/>
      <c r="C119" s="387"/>
      <c r="D119" s="387"/>
      <c r="E119" s="387"/>
      <c r="F119" s="387"/>
      <c r="G119" s="387"/>
      <c r="H119" s="387"/>
      <c r="I119" s="387"/>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row>
    <row r="120" spans="1:42" x14ac:dyDescent="0.4">
      <c r="A120" s="387"/>
      <c r="B120" s="387"/>
      <c r="C120" s="387"/>
      <c r="D120" s="387"/>
      <c r="E120" s="387"/>
      <c r="F120" s="387"/>
      <c r="G120" s="387"/>
      <c r="H120" s="387"/>
      <c r="I120" s="387"/>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row>
    <row r="121" spans="1:42" x14ac:dyDescent="0.4">
      <c r="A121" s="387"/>
      <c r="B121" s="387"/>
      <c r="C121" s="387"/>
      <c r="D121" s="387"/>
      <c r="E121" s="387"/>
      <c r="F121" s="387"/>
      <c r="G121" s="387"/>
      <c r="H121" s="387"/>
      <c r="I121" s="387"/>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row>
    <row r="122" spans="1:42" x14ac:dyDescent="0.4">
      <c r="A122" s="387" t="s">
        <v>6</v>
      </c>
      <c r="B122" s="387"/>
      <c r="C122" s="387"/>
      <c r="D122" s="387"/>
      <c r="E122" s="387"/>
      <c r="F122" s="387"/>
      <c r="G122" s="387"/>
      <c r="H122" s="387"/>
      <c r="I122" s="387"/>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row>
    <row r="123" spans="1:42" x14ac:dyDescent="0.4">
      <c r="A123" s="387"/>
      <c r="B123" s="387"/>
      <c r="C123" s="387"/>
      <c r="D123" s="387"/>
      <c r="E123" s="387"/>
      <c r="F123" s="387"/>
      <c r="G123" s="387"/>
      <c r="H123" s="387"/>
      <c r="I123" s="387"/>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row>
    <row r="124" spans="1:42" x14ac:dyDescent="0.4">
      <c r="A124" s="387" t="s">
        <v>7</v>
      </c>
      <c r="B124" s="387"/>
      <c r="C124" s="387"/>
      <c r="D124" s="387"/>
      <c r="E124" s="387"/>
      <c r="F124" s="387"/>
      <c r="G124" s="387"/>
      <c r="H124" s="387"/>
      <c r="I124" s="387"/>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row>
    <row r="125" spans="1:42" x14ac:dyDescent="0.4">
      <c r="A125" s="387"/>
      <c r="B125" s="387"/>
      <c r="C125" s="387"/>
      <c r="D125" s="387"/>
      <c r="E125" s="387"/>
      <c r="F125" s="387"/>
      <c r="G125" s="387"/>
      <c r="H125" s="387"/>
      <c r="I125" s="387"/>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row>
  </sheetData>
  <mergeCells count="466">
    <mergeCell ref="Y12:Z12"/>
    <mergeCell ref="AA12:AB12"/>
    <mergeCell ref="U12:V12"/>
    <mergeCell ref="W12:X12"/>
    <mergeCell ref="AE12:AF12"/>
    <mergeCell ref="G19:H19"/>
    <mergeCell ref="I19:J19"/>
    <mergeCell ref="K19:L19"/>
    <mergeCell ref="M19:N19"/>
    <mergeCell ref="O19:P19"/>
    <mergeCell ref="Q19:R19"/>
    <mergeCell ref="S19:T19"/>
    <mergeCell ref="G16:H16"/>
    <mergeCell ref="S16:T16"/>
    <mergeCell ref="I17:J18"/>
    <mergeCell ref="K17:L18"/>
    <mergeCell ref="M17:N18"/>
    <mergeCell ref="O17:P18"/>
    <mergeCell ref="Q17:R18"/>
    <mergeCell ref="S17:T18"/>
    <mergeCell ref="O15:P15"/>
    <mergeCell ref="Q15:R15"/>
    <mergeCell ref="O12:P12"/>
    <mergeCell ref="Q12:R12"/>
    <mergeCell ref="AI19:AJ19"/>
    <mergeCell ref="U20:V20"/>
    <mergeCell ref="W20:X20"/>
    <mergeCell ref="Y20:Z20"/>
    <mergeCell ref="AA20:AB20"/>
    <mergeCell ref="AC20:AD20"/>
    <mergeCell ref="U19:V19"/>
    <mergeCell ref="W19:X19"/>
    <mergeCell ref="Y19:Z19"/>
    <mergeCell ref="AA19:AB19"/>
    <mergeCell ref="AC19:AD19"/>
    <mergeCell ref="AE19:AF19"/>
    <mergeCell ref="Y17:Z18"/>
    <mergeCell ref="AA17:AB18"/>
    <mergeCell ref="O20:P20"/>
    <mergeCell ref="Q20:R20"/>
    <mergeCell ref="S20:T20"/>
    <mergeCell ref="AC17:AD18"/>
    <mergeCell ref="AE17:AF18"/>
    <mergeCell ref="K16:L16"/>
    <mergeCell ref="M16:N16"/>
    <mergeCell ref="O16:P16"/>
    <mergeCell ref="Q16:R16"/>
    <mergeCell ref="U16:V16"/>
    <mergeCell ref="Y15:Z15"/>
    <mergeCell ref="AA15:AB15"/>
    <mergeCell ref="AC15:AD15"/>
    <mergeCell ref="AG12:AH12"/>
    <mergeCell ref="AI12:AJ12"/>
    <mergeCell ref="AI11:AJ11"/>
    <mergeCell ref="G15:H15"/>
    <mergeCell ref="I15:J15"/>
    <mergeCell ref="K15:L15"/>
    <mergeCell ref="M15:N15"/>
    <mergeCell ref="G12:H12"/>
    <mergeCell ref="I12:J12"/>
    <mergeCell ref="K12:L12"/>
    <mergeCell ref="M12:N12"/>
    <mergeCell ref="U11:V11"/>
    <mergeCell ref="W11:X11"/>
    <mergeCell ref="Y11:Z11"/>
    <mergeCell ref="AA11:AB11"/>
    <mergeCell ref="AC11:AD11"/>
    <mergeCell ref="AE15:AF15"/>
    <mergeCell ref="AG15:AH15"/>
    <mergeCell ref="AI15:AJ15"/>
    <mergeCell ref="AG11:AH11"/>
    <mergeCell ref="AC12:AD12"/>
    <mergeCell ref="G11:H11"/>
    <mergeCell ref="I11:J11"/>
    <mergeCell ref="K11:L11"/>
    <mergeCell ref="M11:N11"/>
    <mergeCell ref="O11:P11"/>
    <mergeCell ref="Q11:R11"/>
    <mergeCell ref="S15:T15"/>
    <mergeCell ref="U15:V15"/>
    <mergeCell ref="W15:X15"/>
    <mergeCell ref="S11:T11"/>
    <mergeCell ref="S12:T12"/>
    <mergeCell ref="AI24:AJ24"/>
    <mergeCell ref="AK24:AL24"/>
    <mergeCell ref="G20:H20"/>
    <mergeCell ref="G23:H23"/>
    <mergeCell ref="I23:J23"/>
    <mergeCell ref="K23:L23"/>
    <mergeCell ref="M23:N23"/>
    <mergeCell ref="O23:P23"/>
    <mergeCell ref="Q23:R23"/>
    <mergeCell ref="S23:T23"/>
    <mergeCell ref="G24:H24"/>
    <mergeCell ref="I24:J24"/>
    <mergeCell ref="K24:L24"/>
    <mergeCell ref="M24:N24"/>
    <mergeCell ref="O24:P24"/>
    <mergeCell ref="Q24:R24"/>
    <mergeCell ref="AK23:AL23"/>
    <mergeCell ref="Y23:Z23"/>
    <mergeCell ref="AA23:AB23"/>
    <mergeCell ref="AC23:AD23"/>
    <mergeCell ref="AE23:AF23"/>
    <mergeCell ref="AG23:AH23"/>
    <mergeCell ref="AI23:AJ23"/>
    <mergeCell ref="M20:N20"/>
    <mergeCell ref="A7:Z8"/>
    <mergeCell ref="AA7:AJ8"/>
    <mergeCell ref="AK7:AL8"/>
    <mergeCell ref="AM7:AN8"/>
    <mergeCell ref="A17:D24"/>
    <mergeCell ref="E17:F24"/>
    <mergeCell ref="AE20:AF20"/>
    <mergeCell ref="AG20:AH20"/>
    <mergeCell ref="AI20:AJ20"/>
    <mergeCell ref="I16:J16"/>
    <mergeCell ref="AE21:AF22"/>
    <mergeCell ref="AG21:AH22"/>
    <mergeCell ref="M13:N14"/>
    <mergeCell ref="O13:P14"/>
    <mergeCell ref="Q13:R14"/>
    <mergeCell ref="S13:T14"/>
    <mergeCell ref="U13:V14"/>
    <mergeCell ref="AI17:AJ18"/>
    <mergeCell ref="AG17:AH18"/>
    <mergeCell ref="AG19:AH19"/>
    <mergeCell ref="I20:J20"/>
    <mergeCell ref="K20:L20"/>
    <mergeCell ref="U17:V18"/>
    <mergeCell ref="W17:X18"/>
    <mergeCell ref="G53:H54"/>
    <mergeCell ref="I53:J54"/>
    <mergeCell ref="K53:L54"/>
    <mergeCell ref="M53:N54"/>
    <mergeCell ref="S24:T24"/>
    <mergeCell ref="U24:V24"/>
    <mergeCell ref="W24:X24"/>
    <mergeCell ref="S21:T22"/>
    <mergeCell ref="U21:V22"/>
    <mergeCell ref="W21:X22"/>
    <mergeCell ref="I21:J22"/>
    <mergeCell ref="K21:L22"/>
    <mergeCell ref="M21:N22"/>
    <mergeCell ref="O21:P22"/>
    <mergeCell ref="Q21:R22"/>
    <mergeCell ref="G21:H22"/>
    <mergeCell ref="I51:J52"/>
    <mergeCell ref="K51:L52"/>
    <mergeCell ref="M51:N52"/>
    <mergeCell ref="G33:H34"/>
    <mergeCell ref="I33:J34"/>
    <mergeCell ref="G41:H42"/>
    <mergeCell ref="G45:H46"/>
    <mergeCell ref="I45:J46"/>
    <mergeCell ref="AI31:AJ32"/>
    <mergeCell ref="M31:N32"/>
    <mergeCell ref="O51:P52"/>
    <mergeCell ref="Q51:R52"/>
    <mergeCell ref="S51:T52"/>
    <mergeCell ref="U51:V52"/>
    <mergeCell ref="M49:N50"/>
    <mergeCell ref="O49:P50"/>
    <mergeCell ref="Q49:R50"/>
    <mergeCell ref="S49:T50"/>
    <mergeCell ref="U49:V50"/>
    <mergeCell ref="Y49:Z50"/>
    <mergeCell ref="O31:P32"/>
    <mergeCell ref="Q31:R32"/>
    <mergeCell ref="S31:T32"/>
    <mergeCell ref="U31:V32"/>
    <mergeCell ref="W31:X32"/>
    <mergeCell ref="AE39:AF40"/>
    <mergeCell ref="AG39:AH40"/>
    <mergeCell ref="AI39:AJ40"/>
    <mergeCell ref="W39:X40"/>
    <mergeCell ref="Y39:Z40"/>
    <mergeCell ref="AA39:AB40"/>
    <mergeCell ref="AI37:AJ38"/>
    <mergeCell ref="AK45:AL46"/>
    <mergeCell ref="W45:X46"/>
    <mergeCell ref="W49:X50"/>
    <mergeCell ref="AE33:AF34"/>
    <mergeCell ref="AG33:AH34"/>
    <mergeCell ref="AI33:AJ34"/>
    <mergeCell ref="G17:H18"/>
    <mergeCell ref="O53:P54"/>
    <mergeCell ref="Q53:R54"/>
    <mergeCell ref="S53:T54"/>
    <mergeCell ref="U53:V54"/>
    <mergeCell ref="W53:X54"/>
    <mergeCell ref="I49:J50"/>
    <mergeCell ref="K33:L34"/>
    <mergeCell ref="M33:N34"/>
    <mergeCell ref="G37:H38"/>
    <mergeCell ref="I37:J38"/>
    <mergeCell ref="K37:L38"/>
    <mergeCell ref="M37:N38"/>
    <mergeCell ref="Y31:Z32"/>
    <mergeCell ref="AA31:AB32"/>
    <mergeCell ref="AC31:AD32"/>
    <mergeCell ref="AE31:AF32"/>
    <mergeCell ref="AG31:AH32"/>
    <mergeCell ref="AK37:AL38"/>
    <mergeCell ref="AE43:AF44"/>
    <mergeCell ref="AG43:AH44"/>
    <mergeCell ref="AI43:AJ44"/>
    <mergeCell ref="AK43:AL44"/>
    <mergeCell ref="AA43:AB44"/>
    <mergeCell ref="AC43:AD44"/>
    <mergeCell ref="AK41:AL42"/>
    <mergeCell ref="AG35:AH36"/>
    <mergeCell ref="AI35:AJ36"/>
    <mergeCell ref="AK35:AL36"/>
    <mergeCell ref="AC37:AD38"/>
    <mergeCell ref="AC39:AD40"/>
    <mergeCell ref="AA41:AB42"/>
    <mergeCell ref="AC41:AD42"/>
    <mergeCell ref="AE41:AF42"/>
    <mergeCell ref="AG41:AH42"/>
    <mergeCell ref="AI41:AJ42"/>
    <mergeCell ref="W37:X38"/>
    <mergeCell ref="Q33:R34"/>
    <mergeCell ref="S33:T34"/>
    <mergeCell ref="U33:V34"/>
    <mergeCell ref="W33:X34"/>
    <mergeCell ref="Y33:Z34"/>
    <mergeCell ref="AA33:AB34"/>
    <mergeCell ref="O33:P34"/>
    <mergeCell ref="O37:P38"/>
    <mergeCell ref="AA37:AB38"/>
    <mergeCell ref="M9:N10"/>
    <mergeCell ref="O9:P10"/>
    <mergeCell ref="A9:D16"/>
    <mergeCell ref="E9:F16"/>
    <mergeCell ref="G13:H14"/>
    <mergeCell ref="I13:J14"/>
    <mergeCell ref="K13:L14"/>
    <mergeCell ref="A95:F98"/>
    <mergeCell ref="AH95:AP98"/>
    <mergeCell ref="AC33:AD34"/>
    <mergeCell ref="W16:X16"/>
    <mergeCell ref="Y16:Z16"/>
    <mergeCell ref="AA16:AB16"/>
    <mergeCell ref="AC16:AD16"/>
    <mergeCell ref="AA24:AB24"/>
    <mergeCell ref="AC24:AD24"/>
    <mergeCell ref="AE24:AF24"/>
    <mergeCell ref="AG24:AH24"/>
    <mergeCell ref="Q37:R38"/>
    <mergeCell ref="S37:T38"/>
    <mergeCell ref="U37:V38"/>
    <mergeCell ref="Y24:Z24"/>
    <mergeCell ref="U23:V23"/>
    <mergeCell ref="W23:X23"/>
    <mergeCell ref="A1:K1"/>
    <mergeCell ref="A2:K3"/>
    <mergeCell ref="L2:O2"/>
    <mergeCell ref="P2:S2"/>
    <mergeCell ref="T2:W2"/>
    <mergeCell ref="L3:O3"/>
    <mergeCell ref="P3:S3"/>
    <mergeCell ref="Q9:R10"/>
    <mergeCell ref="S9:T10"/>
    <mergeCell ref="U9:V10"/>
    <mergeCell ref="W9:X10"/>
    <mergeCell ref="L1:AL1"/>
    <mergeCell ref="T3:W3"/>
    <mergeCell ref="A4:K6"/>
    <mergeCell ref="L4:O5"/>
    <mergeCell ref="P4:S5"/>
    <mergeCell ref="T4:W5"/>
    <mergeCell ref="L6:O6"/>
    <mergeCell ref="P6:S6"/>
    <mergeCell ref="T6:W6"/>
    <mergeCell ref="AC9:AD10"/>
    <mergeCell ref="G9:H10"/>
    <mergeCell ref="I9:J10"/>
    <mergeCell ref="K9:L10"/>
    <mergeCell ref="AI9:AJ10"/>
    <mergeCell ref="AK13:AL14"/>
    <mergeCell ref="W13:X14"/>
    <mergeCell ref="AK21:AL22"/>
    <mergeCell ref="AI21:AJ22"/>
    <mergeCell ref="Y13:Z14"/>
    <mergeCell ref="AA13:AB14"/>
    <mergeCell ref="AC13:AD14"/>
    <mergeCell ref="AE13:AF14"/>
    <mergeCell ref="AG13:AH14"/>
    <mergeCell ref="AI13:AJ14"/>
    <mergeCell ref="AE9:AF10"/>
    <mergeCell ref="AG9:AH10"/>
    <mergeCell ref="Y9:Z10"/>
    <mergeCell ref="AA9:AB10"/>
    <mergeCell ref="Y21:Z22"/>
    <mergeCell ref="AA21:AB22"/>
    <mergeCell ref="AC21:AD22"/>
    <mergeCell ref="AE16:AF16"/>
    <mergeCell ref="AG16:AH16"/>
    <mergeCell ref="AI16:AJ16"/>
    <mergeCell ref="AK16:AL16"/>
    <mergeCell ref="AE11:AF11"/>
    <mergeCell ref="AK15:AL15"/>
    <mergeCell ref="A25:AM26"/>
    <mergeCell ref="E27:AM28"/>
    <mergeCell ref="E29:AM30"/>
    <mergeCell ref="A31:F38"/>
    <mergeCell ref="G31:H32"/>
    <mergeCell ref="I31:J32"/>
    <mergeCell ref="K31:L32"/>
    <mergeCell ref="U35:V36"/>
    <mergeCell ref="W35:X36"/>
    <mergeCell ref="Y35:Z36"/>
    <mergeCell ref="AA35:AB36"/>
    <mergeCell ref="AC35:AD36"/>
    <mergeCell ref="AE35:AF36"/>
    <mergeCell ref="AK33:AL34"/>
    <mergeCell ref="G35:H36"/>
    <mergeCell ref="I35:J36"/>
    <mergeCell ref="K35:L36"/>
    <mergeCell ref="M35:N36"/>
    <mergeCell ref="O35:P36"/>
    <mergeCell ref="Q35:R36"/>
    <mergeCell ref="S35:T36"/>
    <mergeCell ref="AE37:AF38"/>
    <mergeCell ref="AG37:AH38"/>
    <mergeCell ref="Y37:Z38"/>
    <mergeCell ref="K45:L46"/>
    <mergeCell ref="M45:N46"/>
    <mergeCell ref="O45:P46"/>
    <mergeCell ref="Q45:R46"/>
    <mergeCell ref="Q39:R40"/>
    <mergeCell ref="S39:T40"/>
    <mergeCell ref="U39:V40"/>
    <mergeCell ref="Q43:R44"/>
    <mergeCell ref="A39:F46"/>
    <mergeCell ref="G39:H40"/>
    <mergeCell ref="I39:J40"/>
    <mergeCell ref="K39:L40"/>
    <mergeCell ref="M39:N40"/>
    <mergeCell ref="O39:P40"/>
    <mergeCell ref="U41:V42"/>
    <mergeCell ref="G43:H44"/>
    <mergeCell ref="S45:T46"/>
    <mergeCell ref="U45:V46"/>
    <mergeCell ref="W41:X42"/>
    <mergeCell ref="Y41:Z42"/>
    <mergeCell ref="I41:J42"/>
    <mergeCell ref="K41:L42"/>
    <mergeCell ref="M41:N42"/>
    <mergeCell ref="O41:P42"/>
    <mergeCell ref="Q41:R42"/>
    <mergeCell ref="S41:T42"/>
    <mergeCell ref="S43:T44"/>
    <mergeCell ref="U43:V44"/>
    <mergeCell ref="W43:X44"/>
    <mergeCell ref="Y43:Z44"/>
    <mergeCell ref="I43:J44"/>
    <mergeCell ref="K43:L44"/>
    <mergeCell ref="M43:N44"/>
    <mergeCell ref="O43:P44"/>
    <mergeCell ref="G51:H52"/>
    <mergeCell ref="W51:X52"/>
    <mergeCell ref="Y51:Z52"/>
    <mergeCell ref="AA51:AB52"/>
    <mergeCell ref="AC51:AD52"/>
    <mergeCell ref="AE51:AF52"/>
    <mergeCell ref="AE47:AF48"/>
    <mergeCell ref="AG47:AH48"/>
    <mergeCell ref="AI47:AJ48"/>
    <mergeCell ref="G49:H50"/>
    <mergeCell ref="AA49:AB50"/>
    <mergeCell ref="AC49:AD50"/>
    <mergeCell ref="AE49:AF50"/>
    <mergeCell ref="AG49:AH50"/>
    <mergeCell ref="AI49:AJ50"/>
    <mergeCell ref="K49:L50"/>
    <mergeCell ref="S47:T48"/>
    <mergeCell ref="U47:V48"/>
    <mergeCell ref="W47:X48"/>
    <mergeCell ref="Y47:Z48"/>
    <mergeCell ref="AA47:AB48"/>
    <mergeCell ref="AC47:AD48"/>
    <mergeCell ref="AK49:AL50"/>
    <mergeCell ref="A47:F54"/>
    <mergeCell ref="G47:H48"/>
    <mergeCell ref="I47:J48"/>
    <mergeCell ref="K47:L48"/>
    <mergeCell ref="M47:N48"/>
    <mergeCell ref="O47:P48"/>
    <mergeCell ref="Q47:R48"/>
    <mergeCell ref="Y45:Z46"/>
    <mergeCell ref="AA45:AB46"/>
    <mergeCell ref="AC45:AD46"/>
    <mergeCell ref="AE45:AF46"/>
    <mergeCell ref="AG45:AH46"/>
    <mergeCell ref="AI45:AJ46"/>
    <mergeCell ref="AK51:AL52"/>
    <mergeCell ref="Y53:Z54"/>
    <mergeCell ref="AA53:AB54"/>
    <mergeCell ref="AC53:AD54"/>
    <mergeCell ref="AE53:AF54"/>
    <mergeCell ref="AG53:AH54"/>
    <mergeCell ref="AI53:AJ54"/>
    <mergeCell ref="AK53:AL54"/>
    <mergeCell ref="AG51:AH52"/>
    <mergeCell ref="AI51:AJ52"/>
    <mergeCell ref="AH66:AP67"/>
    <mergeCell ref="AH68:AP70"/>
    <mergeCell ref="AH79:AP82"/>
    <mergeCell ref="Y83:AG86"/>
    <mergeCell ref="AH83:AP86"/>
    <mergeCell ref="P71:X73"/>
    <mergeCell ref="Y71:AG73"/>
    <mergeCell ref="Y68:AG70"/>
    <mergeCell ref="P68:X70"/>
    <mergeCell ref="Y66:AG67"/>
    <mergeCell ref="P66:X67"/>
    <mergeCell ref="A109:AP111"/>
    <mergeCell ref="A79:F82"/>
    <mergeCell ref="G79:O82"/>
    <mergeCell ref="P79:X82"/>
    <mergeCell ref="Y79:AG82"/>
    <mergeCell ref="A83:F86"/>
    <mergeCell ref="G83:O86"/>
    <mergeCell ref="P83:X86"/>
    <mergeCell ref="A91:F94"/>
    <mergeCell ref="P91:X94"/>
    <mergeCell ref="Y91:AG94"/>
    <mergeCell ref="AH91:AP94"/>
    <mergeCell ref="G95:O98"/>
    <mergeCell ref="P95:X98"/>
    <mergeCell ref="Y95:AG98"/>
    <mergeCell ref="A99:F103"/>
    <mergeCell ref="G99:O103"/>
    <mergeCell ref="P99:X103"/>
    <mergeCell ref="Y99:AG103"/>
    <mergeCell ref="AH99:AP103"/>
    <mergeCell ref="A107:AF108"/>
    <mergeCell ref="P104:X106"/>
    <mergeCell ref="Y104:AG106"/>
    <mergeCell ref="AH104:AP106"/>
    <mergeCell ref="A116:I118"/>
    <mergeCell ref="A119:I121"/>
    <mergeCell ref="A122:I123"/>
    <mergeCell ref="A124:I125"/>
    <mergeCell ref="A66:F73"/>
    <mergeCell ref="G66:O73"/>
    <mergeCell ref="G91:O94"/>
    <mergeCell ref="A104:F106"/>
    <mergeCell ref="G104:O106"/>
    <mergeCell ref="J112:AP115"/>
    <mergeCell ref="J116:AP118"/>
    <mergeCell ref="AH71:AP73"/>
    <mergeCell ref="A74:F78"/>
    <mergeCell ref="G74:O78"/>
    <mergeCell ref="P74:X78"/>
    <mergeCell ref="Y74:AG78"/>
    <mergeCell ref="AH74:AP78"/>
    <mergeCell ref="A112:I115"/>
    <mergeCell ref="A87:F90"/>
    <mergeCell ref="G87:O90"/>
    <mergeCell ref="P87:X90"/>
    <mergeCell ref="Y87:AG90"/>
    <mergeCell ref="AH87:AP90"/>
    <mergeCell ref="AG107:AP108"/>
  </mergeCells>
  <phoneticPr fontId="1"/>
  <dataValidations count="1">
    <dataValidation allowBlank="1" showInputMessage="1" showErrorMessage="1" error="9999999～-999999の間で数値を入力してください。" sqref="G74:AP103"/>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 (事業主記入用) </vt:lpstr>
      <vt:lpstr>事業主記入用引用シート</vt:lpstr>
      <vt:lpstr>'申請書 (事業主記入用)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2023-02-15T05:36:16Z</cp:lastPrinted>
  <dcterms:created xsi:type="dcterms:W3CDTF">2022-11-01T23:26:11Z</dcterms:created>
  <dcterms:modified xsi:type="dcterms:W3CDTF">2024-03-08T05:17:12Z</dcterms:modified>
</cp:coreProperties>
</file>